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Rozpočet\2020\"/>
    </mc:Choice>
  </mc:AlternateContent>
  <xr:revisionPtr revIDLastSave="0" documentId="13_ncr:1_{944CB02E-E334-41A5-A35A-EA85F3388DE9}" xr6:coauthVersionLast="45" xr6:coauthVersionMax="45" xr10:uidLastSave="{00000000-0000-0000-0000-000000000000}"/>
  <bookViews>
    <workbookView xWindow="-120" yWindow="-120" windowWidth="25440" windowHeight="15390" xr2:uid="{14F9576B-E069-4D65-81CD-EE0E1C7E18EA}"/>
  </bookViews>
  <sheets>
    <sheet name="Příjmy 2020 k vyvěšení" sheetId="1" r:id="rId1"/>
    <sheet name="Výdaje 2020 k vyvěšení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1" i="2" l="1"/>
  <c r="D62" i="2" l="1"/>
  <c r="D63" i="2"/>
  <c r="D64" i="2" s="1"/>
  <c r="D58" i="2" s="1"/>
  <c r="D59" i="2"/>
  <c r="D38" i="1"/>
</calcChain>
</file>

<file path=xl/sharedStrings.xml><?xml version="1.0" encoding="utf-8"?>
<sst xmlns="http://schemas.openxmlformats.org/spreadsheetml/2006/main" count="134" uniqueCount="116">
  <si>
    <t>OBEC Těšany</t>
  </si>
  <si>
    <t xml:space="preserve"> ROZPOČET 2020 - PŘÍJMY</t>
  </si>
  <si>
    <t>§</t>
  </si>
  <si>
    <t>Pol.</t>
  </si>
  <si>
    <t>Text</t>
  </si>
  <si>
    <t>Daň ze závislé činnosti</t>
  </si>
  <si>
    <t>Daň z příjmu fyzických osob</t>
  </si>
  <si>
    <t xml:space="preserve">DPFO vybíraná srážkou </t>
  </si>
  <si>
    <t>Daň z příjmu právnických osob</t>
  </si>
  <si>
    <t>DPH</t>
  </si>
  <si>
    <t>Daň z nemovitostí</t>
  </si>
  <si>
    <t>Poplatky za odpady</t>
  </si>
  <si>
    <t>Poplatek ze psů</t>
  </si>
  <si>
    <t>Popl. za užívání veřej. prostranství</t>
  </si>
  <si>
    <t>Příjmy úhrad za dobývání nerostů</t>
  </si>
  <si>
    <t>Správní poplatky</t>
  </si>
  <si>
    <t>Daň z hazardních her</t>
  </si>
  <si>
    <t>Neinvestiční dotace ze st. rozpočtu</t>
  </si>
  <si>
    <t>Dotace z MMR - rekonstrukce tělocvičny</t>
  </si>
  <si>
    <t>Sběr druhotných surovin</t>
  </si>
  <si>
    <t>Příspěvky na vodovod.přípojky</t>
  </si>
  <si>
    <t>Pronájem vodovodu</t>
  </si>
  <si>
    <t>Pronájem kanalizace a ČOV</t>
  </si>
  <si>
    <t>Knihovna - poplatky čtenářů</t>
  </si>
  <si>
    <t>Příjmy z prodeje prodaného zboží</t>
  </si>
  <si>
    <t>Čipy - multifunkční hřiště</t>
  </si>
  <si>
    <t>Nájmy- bytový dům</t>
  </si>
  <si>
    <t>Služby - bytový dům</t>
  </si>
  <si>
    <t>Přijaté příspěvky a náhrady</t>
  </si>
  <si>
    <t>Hřbitovní poplatky služby</t>
  </si>
  <si>
    <t>Hřbitovní poplatky nájem</t>
  </si>
  <si>
    <t>Pronájem plynárenského zařízení</t>
  </si>
  <si>
    <t>Pronájmy pozemků</t>
  </si>
  <si>
    <t>Prodej pozemků</t>
  </si>
  <si>
    <t>Příjem za stavební suť</t>
  </si>
  <si>
    <t>Příjem za odpadové tašky</t>
  </si>
  <si>
    <t>EKO-KOM-třídění odpadu</t>
  </si>
  <si>
    <t xml:space="preserve">Pronájmy- nebytové prostory </t>
  </si>
  <si>
    <t>Příjmy z poskytování služeb a výrob.</t>
  </si>
  <si>
    <t>Úroky z účtů</t>
  </si>
  <si>
    <t>PŘÍJMY CELKEM</t>
  </si>
  <si>
    <t>Region Židlochovicko</t>
  </si>
  <si>
    <t>Silnice</t>
  </si>
  <si>
    <t>Chodníky a místní komunikace</t>
  </si>
  <si>
    <t>Provoz silniční veřejné dopravy</t>
  </si>
  <si>
    <t>dopravní značky</t>
  </si>
  <si>
    <t>IDS</t>
  </si>
  <si>
    <t>Pitná voda</t>
  </si>
  <si>
    <t>Odvádění a čištění odpadních vod</t>
  </si>
  <si>
    <t>ZŠ a MŠ Těšany</t>
  </si>
  <si>
    <t>Příspěvek  PO ZŠ - neinvestiční</t>
  </si>
  <si>
    <t>Příspěvek  PO ZŠ - investiční</t>
  </si>
  <si>
    <t>Přispěvek ZUŠ Klobouky</t>
  </si>
  <si>
    <t>Knihovna</t>
  </si>
  <si>
    <t>Záležitosti kultury</t>
  </si>
  <si>
    <t>Příspěvky církvím</t>
  </si>
  <si>
    <t>Veřejný rozhlas</t>
  </si>
  <si>
    <t>Vydávání zpravodaje</t>
  </si>
  <si>
    <t>Zájmová činnost v kultuře</t>
  </si>
  <si>
    <t>Ostatní záležitosti kultury</t>
  </si>
  <si>
    <t>Využití volného času dětí a mládeže</t>
  </si>
  <si>
    <t>Ostatní zájmová činnost</t>
  </si>
  <si>
    <t>Bytové hospodářství</t>
  </si>
  <si>
    <t>Veřejné osvětlení</t>
  </si>
  <si>
    <t>Pohřebnictví</t>
  </si>
  <si>
    <t>Územní plánování</t>
  </si>
  <si>
    <t>Komunální služby a územní rozvoj</t>
  </si>
  <si>
    <t xml:space="preserve">Odstraňování tuhých emisi </t>
  </si>
  <si>
    <t>Sběr a svoz nebezpečných odpadů</t>
  </si>
  <si>
    <t>Sběr a svoz odpadů</t>
  </si>
  <si>
    <t>Péče o vzhled obce a veřejnou zeleň</t>
  </si>
  <si>
    <t>Ostatní činnosti souvis. se službami pro obyvatelstvo</t>
  </si>
  <si>
    <t>Ostatní sociální péče a pomoc dětem</t>
  </si>
  <si>
    <t>Příspěvek Diakonie</t>
  </si>
  <si>
    <t>Ostatní služby a činnost v oblasti soc. péče</t>
  </si>
  <si>
    <t>Krizová opatření</t>
  </si>
  <si>
    <t>Požární ochrana</t>
  </si>
  <si>
    <t>Místní zastupitelské orgány</t>
  </si>
  <si>
    <t>Vnitřní správa</t>
  </si>
  <si>
    <t>Ostatní finanční operace</t>
  </si>
  <si>
    <t>Finanční vypořádání minulých let</t>
  </si>
  <si>
    <t>VÝDAJE CELKEM</t>
  </si>
  <si>
    <t>Z TOHO INVESTICE</t>
  </si>
  <si>
    <t xml:space="preserve"> </t>
  </si>
  <si>
    <t>Financování</t>
  </si>
  <si>
    <t>Financující položka - rezerva</t>
  </si>
  <si>
    <t>FINANCOVÁNÍ CELKEM</t>
  </si>
  <si>
    <t>Příjmy</t>
  </si>
  <si>
    <t>Výdaje</t>
  </si>
  <si>
    <t>Saldo</t>
  </si>
  <si>
    <t>Závazným ukazatel u příjmů je položka a výdajů je paragraf.</t>
  </si>
  <si>
    <t>Součet příjmů podle tříd rozpočtové skladby:</t>
  </si>
  <si>
    <t>Daňové příimy</t>
  </si>
  <si>
    <t>Nedaňové příjmy</t>
  </si>
  <si>
    <t>Kapitálové příjmy</t>
  </si>
  <si>
    <t>Přijaté transfery</t>
  </si>
  <si>
    <t>Součet výdajů podle tříd rozpočtové skladby:</t>
  </si>
  <si>
    <t>Běžné</t>
  </si>
  <si>
    <t>Kapitálové</t>
  </si>
  <si>
    <t>č. jednací:</t>
  </si>
  <si>
    <t>Schváleno ZO Těšany dne 9.12.2019</t>
  </si>
  <si>
    <t>OBEC Těšany            ROZPOČET  2020 - VÝDAJE</t>
  </si>
  <si>
    <t>Rozpočet 2020</t>
  </si>
  <si>
    <t>Tělovýchovná činnost - příspěvek spolkům</t>
  </si>
  <si>
    <t>z toho</t>
  </si>
  <si>
    <t>Transfery spolky (Myšák, Těšánek, SDH)</t>
  </si>
  <si>
    <t>Transfery spolky (Sokol, Orel, Wolfpack)</t>
  </si>
  <si>
    <t>Finanční dar - Maryś Meals</t>
  </si>
  <si>
    <t>Příspěvek církvi</t>
  </si>
  <si>
    <t>Transfer Myslivecké sdružení</t>
  </si>
  <si>
    <t>Ostatní činnosti - Příspěvek SMO</t>
  </si>
  <si>
    <t xml:space="preserve">usnesením č. 8/104/2019/Z </t>
  </si>
  <si>
    <t>Jako závazné ukazatele jsou finanční vztahy k ostatním ropočtům.</t>
  </si>
  <si>
    <t xml:space="preserve">Vyvěšeno : </t>
  </si>
  <si>
    <t xml:space="preserve">Sňato:       </t>
  </si>
  <si>
    <t>Územní rozvoj - Cezava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</si>
</sst>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9"/>
      <name val="Calibri"/>
      <family val="2"/>
      <charset val="238"/>
      <scheme val="minor"/>
    </font>
    <font>
      <sz val="12"/>
      <color indexed="9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16">
    <xf numFmtId="0" fontId="0" fillId="0" borderId="0" xfId="0"/>
    <xf numFmtId="0" fontId="4" fillId="0" borderId="1" xfId="1" applyFont="1" applyBorder="1"/>
    <xf numFmtId="0" fontId="5" fillId="0" borderId="2" xfId="1" applyFont="1" applyBorder="1"/>
    <xf numFmtId="0" fontId="1" fillId="0" borderId="0" xfId="0" applyFont="1"/>
    <xf numFmtId="0" fontId="8" fillId="0" borderId="3" xfId="1" applyFont="1" applyBorder="1"/>
    <xf numFmtId="0" fontId="8" fillId="0" borderId="4" xfId="1" applyFont="1" applyBorder="1"/>
    <xf numFmtId="3" fontId="8" fillId="0" borderId="5" xfId="1" applyNumberFormat="1" applyFont="1" applyBorder="1"/>
    <xf numFmtId="3" fontId="1" fillId="0" borderId="0" xfId="0" applyNumberFormat="1" applyFont="1"/>
    <xf numFmtId="0" fontId="8" fillId="0" borderId="6" xfId="1" applyFont="1" applyBorder="1"/>
    <xf numFmtId="3" fontId="8" fillId="0" borderId="0" xfId="0" applyNumberFormat="1" applyFont="1"/>
    <xf numFmtId="3" fontId="8" fillId="3" borderId="5" xfId="1" applyNumberFormat="1" applyFont="1" applyFill="1" applyBorder="1"/>
    <xf numFmtId="0" fontId="8" fillId="0" borderId="7" xfId="1" applyFont="1" applyBorder="1"/>
    <xf numFmtId="0" fontId="8" fillId="0" borderId="8" xfId="1" applyFont="1" applyBorder="1"/>
    <xf numFmtId="3" fontId="8" fillId="0" borderId="9" xfId="1" applyNumberFormat="1" applyFont="1" applyBorder="1"/>
    <xf numFmtId="0" fontId="8" fillId="3" borderId="10" xfId="1" applyFont="1" applyFill="1" applyBorder="1"/>
    <xf numFmtId="0" fontId="7" fillId="3" borderId="11" xfId="1" applyFont="1" applyFill="1" applyBorder="1"/>
    <xf numFmtId="0" fontId="9" fillId="2" borderId="10" xfId="1" applyFont="1" applyFill="1" applyBorder="1"/>
    <xf numFmtId="3" fontId="9" fillId="2" borderId="12" xfId="1" applyNumberFormat="1" applyFont="1" applyFill="1" applyBorder="1"/>
    <xf numFmtId="0" fontId="10" fillId="3" borderId="0" xfId="1" applyFont="1" applyFill="1"/>
    <xf numFmtId="0" fontId="11" fillId="0" borderId="0" xfId="1" applyFont="1"/>
    <xf numFmtId="0" fontId="10" fillId="0" borderId="0" xfId="1" applyFont="1"/>
    <xf numFmtId="3" fontId="10" fillId="0" borderId="0" xfId="1" applyNumberFormat="1" applyFont="1"/>
    <xf numFmtId="0" fontId="8" fillId="0" borderId="0" xfId="1" applyFont="1"/>
    <xf numFmtId="0" fontId="12" fillId="0" borderId="0" xfId="1" applyFont="1"/>
    <xf numFmtId="14" fontId="8" fillId="0" borderId="0" xfId="1" applyNumberFormat="1" applyFont="1"/>
    <xf numFmtId="3" fontId="8" fillId="0" borderId="0" xfId="1" applyNumberFormat="1" applyFont="1"/>
    <xf numFmtId="14" fontId="12" fillId="0" borderId="0" xfId="1" applyNumberFormat="1" applyFont="1"/>
    <xf numFmtId="3" fontId="12" fillId="0" borderId="0" xfId="1" applyNumberFormat="1" applyFont="1"/>
    <xf numFmtId="0" fontId="8" fillId="3" borderId="0" xfId="1" applyFont="1" applyFill="1"/>
    <xf numFmtId="3" fontId="8" fillId="3" borderId="0" xfId="1" applyNumberFormat="1" applyFont="1" applyFill="1"/>
    <xf numFmtId="0" fontId="13" fillId="0" borderId="1" xfId="0" applyFont="1" applyBorder="1"/>
    <xf numFmtId="0" fontId="14" fillId="0" borderId="2" xfId="0" applyFont="1" applyBorder="1"/>
    <xf numFmtId="0" fontId="15" fillId="0" borderId="13" xfId="0" applyFont="1" applyBorder="1"/>
    <xf numFmtId="3" fontId="15" fillId="0" borderId="4" xfId="0" applyNumberFormat="1" applyFont="1" applyBorder="1"/>
    <xf numFmtId="0" fontId="8" fillId="3" borderId="3" xfId="1" applyFont="1" applyFill="1" applyBorder="1" applyAlignment="1">
      <alignment horizontal="right"/>
    </xf>
    <xf numFmtId="0" fontId="8" fillId="3" borderId="4" xfId="1" applyFont="1" applyFill="1" applyBorder="1" applyAlignment="1">
      <alignment horizontal="center"/>
    </xf>
    <xf numFmtId="0" fontId="8" fillId="3" borderId="4" xfId="1" applyFont="1" applyFill="1" applyBorder="1" applyAlignment="1">
      <alignment horizontal="left"/>
    </xf>
    <xf numFmtId="3" fontId="15" fillId="3" borderId="4" xfId="0" applyNumberFormat="1" applyFont="1" applyFill="1" applyBorder="1"/>
    <xf numFmtId="0" fontId="8" fillId="3" borderId="3" xfId="1" applyFont="1" applyFill="1" applyBorder="1"/>
    <xf numFmtId="0" fontId="8" fillId="3" borderId="4" xfId="1" applyFont="1" applyFill="1" applyBorder="1"/>
    <xf numFmtId="0" fontId="16" fillId="4" borderId="17" xfId="1" applyFont="1" applyFill="1" applyBorder="1"/>
    <xf numFmtId="3" fontId="17" fillId="4" borderId="18" xfId="0" applyNumberFormat="1" applyFont="1" applyFill="1" applyBorder="1"/>
    <xf numFmtId="0" fontId="16" fillId="4" borderId="15" xfId="1" applyFont="1" applyFill="1" applyBorder="1"/>
    <xf numFmtId="3" fontId="17" fillId="4" borderId="19" xfId="0" applyNumberFormat="1" applyFont="1" applyFill="1" applyBorder="1"/>
    <xf numFmtId="0" fontId="4" fillId="0" borderId="0" xfId="1" applyFont="1"/>
    <xf numFmtId="0" fontId="14" fillId="2" borderId="14" xfId="1" applyFont="1" applyFill="1" applyBorder="1" applyAlignment="1">
      <alignment horizontal="center"/>
    </xf>
    <xf numFmtId="3" fontId="14" fillId="2" borderId="18" xfId="1" applyNumberFormat="1" applyFont="1" applyFill="1" applyBorder="1" applyAlignment="1">
      <alignment horizontal="left"/>
    </xf>
    <xf numFmtId="0" fontId="7" fillId="0" borderId="3" xfId="1" applyFont="1" applyBorder="1"/>
    <xf numFmtId="0" fontId="4" fillId="0" borderId="20" xfId="1" applyFont="1" applyBorder="1"/>
    <xf numFmtId="0" fontId="4" fillId="0" borderId="21" xfId="1" applyFont="1" applyBorder="1"/>
    <xf numFmtId="0" fontId="4" fillId="5" borderId="22" xfId="1" applyFont="1" applyFill="1" applyBorder="1"/>
    <xf numFmtId="3" fontId="7" fillId="5" borderId="23" xfId="1" applyNumberFormat="1" applyFont="1" applyFill="1" applyBorder="1"/>
    <xf numFmtId="3" fontId="9" fillId="2" borderId="17" xfId="1" applyNumberFormat="1" applyFont="1" applyFill="1" applyBorder="1" applyAlignment="1">
      <alignment vertical="center"/>
    </xf>
    <xf numFmtId="3" fontId="17" fillId="2" borderId="18" xfId="0" applyNumberFormat="1" applyFont="1" applyFill="1" applyBorder="1" applyAlignment="1">
      <alignment vertical="center"/>
    </xf>
    <xf numFmtId="3" fontId="9" fillId="4" borderId="3" xfId="1" applyNumberFormat="1" applyFont="1" applyFill="1" applyBorder="1" applyAlignment="1">
      <alignment vertical="center"/>
    </xf>
    <xf numFmtId="3" fontId="9" fillId="4" borderId="5" xfId="1" applyNumberFormat="1" applyFont="1" applyFill="1" applyBorder="1" applyAlignment="1">
      <alignment vertical="center"/>
    </xf>
    <xf numFmtId="0" fontId="9" fillId="3" borderId="3" xfId="1" applyFont="1" applyFill="1" applyBorder="1"/>
    <xf numFmtId="3" fontId="9" fillId="3" borderId="5" xfId="1" applyNumberFormat="1" applyFont="1" applyFill="1" applyBorder="1"/>
    <xf numFmtId="3" fontId="9" fillId="5" borderId="15" xfId="1" applyNumberFormat="1" applyFont="1" applyFill="1" applyBorder="1" applyAlignment="1">
      <alignment vertical="center"/>
    </xf>
    <xf numFmtId="3" fontId="17" fillId="5" borderId="19" xfId="0" applyNumberFormat="1" applyFont="1" applyFill="1" applyBorder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13" xfId="0" applyBorder="1"/>
    <xf numFmtId="3" fontId="0" fillId="0" borderId="24" xfId="0" applyNumberForma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3" fontId="0" fillId="0" borderId="28" xfId="0" applyNumberFormat="1" applyBorder="1"/>
    <xf numFmtId="0" fontId="0" fillId="0" borderId="29" xfId="0" applyBorder="1"/>
    <xf numFmtId="0" fontId="0" fillId="0" borderId="30" xfId="0" applyBorder="1"/>
    <xf numFmtId="3" fontId="0" fillId="0" borderId="31" xfId="0" applyNumberFormat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3" fontId="0" fillId="0" borderId="35" xfId="0" applyNumberFormat="1" applyBorder="1"/>
    <xf numFmtId="3" fontId="0" fillId="0" borderId="0" xfId="0" applyNumberFormat="1"/>
    <xf numFmtId="0" fontId="7" fillId="0" borderId="0" xfId="1" applyFont="1"/>
    <xf numFmtId="0" fontId="18" fillId="0" borderId="0" xfId="1" applyFont="1"/>
    <xf numFmtId="14" fontId="7" fillId="0" borderId="0" xfId="1" applyNumberFormat="1" applyFont="1"/>
    <xf numFmtId="14" fontId="18" fillId="0" borderId="0" xfId="1" applyNumberFormat="1" applyFont="1"/>
    <xf numFmtId="0" fontId="7" fillId="3" borderId="0" xfId="1" applyFont="1" applyFill="1"/>
    <xf numFmtId="0" fontId="8" fillId="3" borderId="36" xfId="1" applyFont="1" applyFill="1" applyBorder="1" applyAlignment="1">
      <alignment horizontal="right"/>
    </xf>
    <xf numFmtId="0" fontId="8" fillId="3" borderId="16" xfId="1" applyFont="1" applyFill="1" applyBorder="1" applyAlignment="1">
      <alignment horizontal="center"/>
    </xf>
    <xf numFmtId="0" fontId="8" fillId="3" borderId="16" xfId="1" applyFont="1" applyFill="1" applyBorder="1" applyAlignment="1">
      <alignment horizontal="left"/>
    </xf>
    <xf numFmtId="3" fontId="15" fillId="3" borderId="16" xfId="0" applyNumberFormat="1" applyFont="1" applyFill="1" applyBorder="1"/>
    <xf numFmtId="0" fontId="8" fillId="2" borderId="10" xfId="1" applyFont="1" applyFill="1" applyBorder="1" applyAlignment="1">
      <alignment horizontal="center"/>
    </xf>
    <xf numFmtId="0" fontId="8" fillId="2" borderId="37" xfId="1" applyFont="1" applyFill="1" applyBorder="1" applyAlignment="1">
      <alignment horizontal="center"/>
    </xf>
    <xf numFmtId="0" fontId="7" fillId="2" borderId="12" xfId="1" applyFont="1" applyFill="1" applyBorder="1" applyAlignment="1">
      <alignment horizontal="center"/>
    </xf>
    <xf numFmtId="0" fontId="8" fillId="0" borderId="36" xfId="1" applyFont="1" applyBorder="1"/>
    <xf numFmtId="0" fontId="8" fillId="0" borderId="16" xfId="1" applyFont="1" applyBorder="1"/>
    <xf numFmtId="3" fontId="8" fillId="0" borderId="38" xfId="1" applyNumberFormat="1" applyFont="1" applyBorder="1"/>
    <xf numFmtId="0" fontId="7" fillId="2" borderId="10" xfId="1" applyFont="1" applyFill="1" applyBorder="1"/>
    <xf numFmtId="0" fontId="7" fillId="2" borderId="37" xfId="1" applyFont="1" applyFill="1" applyBorder="1"/>
    <xf numFmtId="3" fontId="7" fillId="2" borderId="12" xfId="1" applyNumberFormat="1" applyFont="1" applyFill="1" applyBorder="1" applyAlignment="1">
      <alignment wrapText="1"/>
    </xf>
    <xf numFmtId="0" fontId="8" fillId="3" borderId="7" xfId="1" applyFont="1" applyFill="1" applyBorder="1"/>
    <xf numFmtId="0" fontId="8" fillId="3" borderId="8" xfId="1" applyFont="1" applyFill="1" applyBorder="1"/>
    <xf numFmtId="3" fontId="15" fillId="3" borderId="8" xfId="0" applyNumberFormat="1" applyFont="1" applyFill="1" applyBorder="1"/>
    <xf numFmtId="0" fontId="16" fillId="3" borderId="17" xfId="1" applyFont="1" applyFill="1" applyBorder="1"/>
    <xf numFmtId="0" fontId="16" fillId="3" borderId="39" xfId="1" applyFont="1" applyFill="1" applyBorder="1"/>
    <xf numFmtId="0" fontId="16" fillId="3" borderId="15" xfId="1" applyFont="1" applyFill="1" applyBorder="1"/>
    <xf numFmtId="0" fontId="16" fillId="3" borderId="40" xfId="1" applyFont="1" applyFill="1" applyBorder="1"/>
    <xf numFmtId="0" fontId="14" fillId="2" borderId="17" xfId="1" applyFont="1" applyFill="1" applyBorder="1" applyAlignment="1">
      <alignment horizontal="right"/>
    </xf>
    <xf numFmtId="0" fontId="14" fillId="2" borderId="14" xfId="1" applyFont="1" applyFill="1" applyBorder="1"/>
    <xf numFmtId="0" fontId="19" fillId="3" borderId="3" xfId="1" applyFont="1" applyFill="1" applyBorder="1"/>
    <xf numFmtId="0" fontId="19" fillId="3" borderId="4" xfId="1" applyFont="1" applyFill="1" applyBorder="1"/>
    <xf numFmtId="3" fontId="19" fillId="0" borderId="4" xfId="0" applyNumberFormat="1" applyFont="1" applyBorder="1"/>
    <xf numFmtId="0" fontId="10" fillId="3" borderId="3" xfId="1" applyFont="1" applyFill="1" applyBorder="1"/>
    <xf numFmtId="3" fontId="20" fillId="3" borderId="4" xfId="0" applyNumberFormat="1" applyFont="1" applyFill="1" applyBorder="1"/>
    <xf numFmtId="0" fontId="21" fillId="0" borderId="0" xfId="0" applyFont="1"/>
    <xf numFmtId="0" fontId="20" fillId="0" borderId="0" xfId="0" applyFont="1"/>
    <xf numFmtId="0" fontId="19" fillId="0" borderId="3" xfId="1" applyFont="1" applyBorder="1"/>
    <xf numFmtId="0" fontId="19" fillId="0" borderId="4" xfId="1" applyFont="1" applyBorder="1"/>
    <xf numFmtId="3" fontId="20" fillId="0" borderId="4" xfId="0" applyNumberFormat="1" applyFont="1" applyBorder="1"/>
    <xf numFmtId="0" fontId="6" fillId="0" borderId="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</cellXfs>
  <cellStyles count="2">
    <cellStyle name="Normální" xfId="0" builtinId="0"/>
    <cellStyle name="normální 2" xfId="1" xr:uid="{99217F9E-8388-4B8E-B250-12F90C1C4D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366E1-1C7A-45B2-858E-33654DF14851}">
  <dimension ref="A1:G54"/>
  <sheetViews>
    <sheetView tabSelected="1" workbookViewId="0">
      <selection activeCell="D16" sqref="D16"/>
    </sheetView>
  </sheetViews>
  <sheetFormatPr defaultRowHeight="15" x14ac:dyDescent="0.25"/>
  <cols>
    <col min="1" max="1" width="9.140625" style="3"/>
    <col min="2" max="2" width="11.28515625" style="3" customWidth="1"/>
    <col min="3" max="3" width="39.28515625" style="3" customWidth="1"/>
    <col min="4" max="4" width="23.42578125" style="7" customWidth="1"/>
    <col min="5" max="5" width="11.85546875" style="3" bestFit="1" customWidth="1"/>
    <col min="6" max="16384" width="9.140625" style="3"/>
  </cols>
  <sheetData>
    <row r="1" spans="1:6" ht="24" thickBot="1" x14ac:dyDescent="0.4">
      <c r="A1" s="1" t="s">
        <v>0</v>
      </c>
      <c r="B1" s="2"/>
      <c r="C1" s="114" t="s">
        <v>1</v>
      </c>
      <c r="D1" s="115"/>
    </row>
    <row r="2" spans="1:6" ht="16.5" thickBot="1" x14ac:dyDescent="0.3">
      <c r="A2" s="92" t="s">
        <v>2</v>
      </c>
      <c r="B2" s="93" t="s">
        <v>3</v>
      </c>
      <c r="C2" s="93" t="s">
        <v>4</v>
      </c>
      <c r="D2" s="94" t="s">
        <v>102</v>
      </c>
    </row>
    <row r="3" spans="1:6" ht="15.75" x14ac:dyDescent="0.25">
      <c r="A3" s="89"/>
      <c r="B3" s="90">
        <v>1111</v>
      </c>
      <c r="C3" s="90" t="s">
        <v>5</v>
      </c>
      <c r="D3" s="91">
        <v>4900000</v>
      </c>
    </row>
    <row r="4" spans="1:6" ht="15.75" x14ac:dyDescent="0.25">
      <c r="A4" s="4"/>
      <c r="B4" s="5">
        <v>1112</v>
      </c>
      <c r="C4" s="5" t="s">
        <v>6</v>
      </c>
      <c r="D4" s="6">
        <v>100000</v>
      </c>
    </row>
    <row r="5" spans="1:6" ht="15.75" x14ac:dyDescent="0.25">
      <c r="A5" s="4"/>
      <c r="B5" s="5">
        <v>1113</v>
      </c>
      <c r="C5" s="5" t="s">
        <v>7</v>
      </c>
      <c r="D5" s="6">
        <v>420000</v>
      </c>
    </row>
    <row r="6" spans="1:6" ht="15.75" x14ac:dyDescent="0.25">
      <c r="A6" s="4"/>
      <c r="B6" s="5">
        <v>1121</v>
      </c>
      <c r="C6" s="5" t="s">
        <v>8</v>
      </c>
      <c r="D6" s="6">
        <v>3950000</v>
      </c>
    </row>
    <row r="7" spans="1:6" ht="15.75" x14ac:dyDescent="0.25">
      <c r="A7" s="4"/>
      <c r="B7" s="5">
        <v>1211</v>
      </c>
      <c r="C7" s="5" t="s">
        <v>9</v>
      </c>
      <c r="D7" s="6">
        <v>9900000</v>
      </c>
    </row>
    <row r="8" spans="1:6" ht="15.75" x14ac:dyDescent="0.25">
      <c r="A8" s="4"/>
      <c r="B8" s="5">
        <v>1511</v>
      </c>
      <c r="C8" s="5" t="s">
        <v>10</v>
      </c>
      <c r="D8" s="6">
        <v>1830000</v>
      </c>
    </row>
    <row r="9" spans="1:6" ht="15.75" x14ac:dyDescent="0.25">
      <c r="A9" s="4"/>
      <c r="B9" s="5">
        <v>1340</v>
      </c>
      <c r="C9" s="5" t="s">
        <v>11</v>
      </c>
      <c r="D9" s="6">
        <v>430000</v>
      </c>
    </row>
    <row r="10" spans="1:6" ht="15.75" x14ac:dyDescent="0.25">
      <c r="A10" s="4"/>
      <c r="B10" s="5">
        <v>1341</v>
      </c>
      <c r="C10" s="5" t="s">
        <v>12</v>
      </c>
      <c r="D10" s="6">
        <v>35000</v>
      </c>
    </row>
    <row r="11" spans="1:6" ht="15.75" x14ac:dyDescent="0.25">
      <c r="A11" s="4"/>
      <c r="B11" s="5">
        <v>1343</v>
      </c>
      <c r="C11" s="5" t="s">
        <v>13</v>
      </c>
      <c r="D11" s="6">
        <v>20000</v>
      </c>
    </row>
    <row r="12" spans="1:6" ht="15.75" x14ac:dyDescent="0.25">
      <c r="A12" s="4"/>
      <c r="B12" s="5">
        <v>1356</v>
      </c>
      <c r="C12" s="5" t="s">
        <v>14</v>
      </c>
      <c r="D12" s="6">
        <v>270000</v>
      </c>
    </row>
    <row r="13" spans="1:6" ht="15.75" x14ac:dyDescent="0.25">
      <c r="A13" s="4"/>
      <c r="B13" s="5">
        <v>1361</v>
      </c>
      <c r="C13" s="5" t="s">
        <v>15</v>
      </c>
      <c r="D13" s="6">
        <v>20000</v>
      </c>
    </row>
    <row r="14" spans="1:6" ht="15.75" x14ac:dyDescent="0.25">
      <c r="A14" s="4"/>
      <c r="B14" s="5">
        <v>1381</v>
      </c>
      <c r="C14" s="5" t="s">
        <v>16</v>
      </c>
      <c r="D14" s="6">
        <v>90000</v>
      </c>
      <c r="E14" s="7"/>
    </row>
    <row r="15" spans="1:6" ht="15.75" x14ac:dyDescent="0.25">
      <c r="A15" s="4"/>
      <c r="B15" s="5">
        <v>4112</v>
      </c>
      <c r="C15" s="5" t="s">
        <v>17</v>
      </c>
      <c r="D15" s="6">
        <v>511200</v>
      </c>
    </row>
    <row r="16" spans="1:6" ht="15.75" x14ac:dyDescent="0.25">
      <c r="A16" s="8"/>
      <c r="B16" s="5">
        <v>4216</v>
      </c>
      <c r="C16" s="5" t="s">
        <v>18</v>
      </c>
      <c r="D16" s="6">
        <v>5000000</v>
      </c>
      <c r="F16" s="9"/>
    </row>
    <row r="17" spans="1:7" ht="15.75" x14ac:dyDescent="0.25">
      <c r="A17" s="4">
        <v>2122</v>
      </c>
      <c r="B17" s="5">
        <v>2310</v>
      </c>
      <c r="C17" s="5" t="s">
        <v>19</v>
      </c>
      <c r="D17" s="6">
        <v>20000</v>
      </c>
      <c r="G17" s="9"/>
    </row>
    <row r="18" spans="1:7" ht="15.75" x14ac:dyDescent="0.25">
      <c r="A18" s="4">
        <v>2310</v>
      </c>
      <c r="B18" s="5">
        <v>3122</v>
      </c>
      <c r="C18" s="5" t="s">
        <v>20</v>
      </c>
      <c r="D18" s="6">
        <v>15000</v>
      </c>
    </row>
    <row r="19" spans="1:7" ht="15.75" x14ac:dyDescent="0.25">
      <c r="A19" s="4">
        <v>2310</v>
      </c>
      <c r="B19" s="5">
        <v>2132</v>
      </c>
      <c r="C19" s="5" t="s">
        <v>21</v>
      </c>
      <c r="D19" s="6">
        <v>181000</v>
      </c>
      <c r="G19" s="7"/>
    </row>
    <row r="20" spans="1:7" ht="15.75" x14ac:dyDescent="0.25">
      <c r="A20" s="4">
        <v>2321</v>
      </c>
      <c r="B20" s="5">
        <v>2132</v>
      </c>
      <c r="C20" s="5" t="s">
        <v>22</v>
      </c>
      <c r="D20" s="6">
        <v>544000</v>
      </c>
      <c r="E20" s="7"/>
      <c r="G20" s="7"/>
    </row>
    <row r="21" spans="1:7" ht="15.75" x14ac:dyDescent="0.25">
      <c r="A21" s="4">
        <v>3314</v>
      </c>
      <c r="B21" s="5">
        <v>2111</v>
      </c>
      <c r="C21" s="5" t="s">
        <v>23</v>
      </c>
      <c r="D21" s="6">
        <v>1800</v>
      </c>
    </row>
    <row r="22" spans="1:7" ht="15.75" x14ac:dyDescent="0.25">
      <c r="A22" s="4">
        <v>3399</v>
      </c>
      <c r="B22" s="5">
        <v>2112</v>
      </c>
      <c r="C22" s="5" t="s">
        <v>24</v>
      </c>
      <c r="D22" s="6">
        <v>5000</v>
      </c>
    </row>
    <row r="23" spans="1:7" ht="15.75" x14ac:dyDescent="0.25">
      <c r="A23" s="4">
        <v>3419</v>
      </c>
      <c r="B23" s="5">
        <v>2111</v>
      </c>
      <c r="C23" s="5" t="s">
        <v>25</v>
      </c>
      <c r="D23" s="6">
        <v>12000</v>
      </c>
    </row>
    <row r="24" spans="1:7" ht="15.75" x14ac:dyDescent="0.25">
      <c r="A24" s="4">
        <v>3612</v>
      </c>
      <c r="B24" s="5">
        <v>2132</v>
      </c>
      <c r="C24" s="5" t="s">
        <v>26</v>
      </c>
      <c r="D24" s="6">
        <v>141000</v>
      </c>
    </row>
    <row r="25" spans="1:7" ht="15.75" x14ac:dyDescent="0.25">
      <c r="A25" s="4">
        <v>3612</v>
      </c>
      <c r="B25" s="5">
        <v>2111</v>
      </c>
      <c r="C25" s="5" t="s">
        <v>27</v>
      </c>
      <c r="D25" s="6">
        <v>57600</v>
      </c>
    </row>
    <row r="26" spans="1:7" ht="15.75" x14ac:dyDescent="0.25">
      <c r="A26" s="4">
        <v>3612</v>
      </c>
      <c r="B26" s="5">
        <v>2324</v>
      </c>
      <c r="C26" s="5" t="s">
        <v>28</v>
      </c>
      <c r="D26" s="6">
        <v>6000</v>
      </c>
    </row>
    <row r="27" spans="1:7" ht="15.75" x14ac:dyDescent="0.25">
      <c r="A27" s="4">
        <v>3632</v>
      </c>
      <c r="B27" s="5">
        <v>2111</v>
      </c>
      <c r="C27" s="5" t="s">
        <v>29</v>
      </c>
      <c r="D27" s="10">
        <v>7000</v>
      </c>
    </row>
    <row r="28" spans="1:7" ht="15.75" x14ac:dyDescent="0.25">
      <c r="A28" s="4">
        <v>3632</v>
      </c>
      <c r="B28" s="5">
        <v>2131</v>
      </c>
      <c r="C28" s="5" t="s">
        <v>30</v>
      </c>
      <c r="D28" s="10">
        <v>11000</v>
      </c>
    </row>
    <row r="29" spans="1:7" ht="15.75" x14ac:dyDescent="0.25">
      <c r="A29" s="4">
        <v>3633</v>
      </c>
      <c r="B29" s="5">
        <v>2133</v>
      </c>
      <c r="C29" s="5" t="s">
        <v>31</v>
      </c>
      <c r="D29" s="6">
        <v>10000</v>
      </c>
    </row>
    <row r="30" spans="1:7" ht="15.75" x14ac:dyDescent="0.25">
      <c r="A30" s="4">
        <v>3639</v>
      </c>
      <c r="B30" s="5">
        <v>2131</v>
      </c>
      <c r="C30" s="5" t="s">
        <v>32</v>
      </c>
      <c r="D30" s="6">
        <v>408000</v>
      </c>
    </row>
    <row r="31" spans="1:7" ht="15.75" x14ac:dyDescent="0.25">
      <c r="A31" s="4">
        <v>3639</v>
      </c>
      <c r="B31" s="5">
        <v>3111</v>
      </c>
      <c r="C31" s="5" t="s">
        <v>33</v>
      </c>
      <c r="D31" s="6">
        <v>5000</v>
      </c>
    </row>
    <row r="32" spans="1:7" ht="15.75" x14ac:dyDescent="0.25">
      <c r="A32" s="4">
        <v>3722</v>
      </c>
      <c r="B32" s="5">
        <v>2111</v>
      </c>
      <c r="C32" s="5" t="s">
        <v>34</v>
      </c>
      <c r="D32" s="6">
        <v>7000</v>
      </c>
    </row>
    <row r="33" spans="1:4" ht="15.75" x14ac:dyDescent="0.25">
      <c r="A33" s="4">
        <v>3722</v>
      </c>
      <c r="B33" s="5">
        <v>2112</v>
      </c>
      <c r="C33" s="5" t="s">
        <v>35</v>
      </c>
      <c r="D33" s="6">
        <v>200</v>
      </c>
    </row>
    <row r="34" spans="1:4" ht="15.75" x14ac:dyDescent="0.25">
      <c r="A34" s="4">
        <v>3725</v>
      </c>
      <c r="B34" s="5">
        <v>2324</v>
      </c>
      <c r="C34" s="5" t="s">
        <v>36</v>
      </c>
      <c r="D34" s="6">
        <v>180000</v>
      </c>
    </row>
    <row r="35" spans="1:4" ht="15.75" x14ac:dyDescent="0.25">
      <c r="A35" s="4">
        <v>6171</v>
      </c>
      <c r="B35" s="5">
        <v>2132</v>
      </c>
      <c r="C35" s="5" t="s">
        <v>37</v>
      </c>
      <c r="D35" s="6">
        <v>291000</v>
      </c>
    </row>
    <row r="36" spans="1:4" ht="15.75" x14ac:dyDescent="0.25">
      <c r="A36" s="4">
        <v>6171</v>
      </c>
      <c r="B36" s="5">
        <v>2111</v>
      </c>
      <c r="C36" s="5" t="s">
        <v>38</v>
      </c>
      <c r="D36" s="6">
        <v>40000</v>
      </c>
    </row>
    <row r="37" spans="1:4" ht="16.5" thickBot="1" x14ac:dyDescent="0.3">
      <c r="A37" s="11">
        <v>6310</v>
      </c>
      <c r="B37" s="12">
        <v>2141</v>
      </c>
      <c r="C37" s="12" t="s">
        <v>39</v>
      </c>
      <c r="D37" s="13">
        <v>2000</v>
      </c>
    </row>
    <row r="38" spans="1:4" ht="19.5" thickBot="1" x14ac:dyDescent="0.35">
      <c r="A38" s="14"/>
      <c r="B38" s="15"/>
      <c r="C38" s="16" t="s">
        <v>40</v>
      </c>
      <c r="D38" s="17">
        <f>SUM(D3:D37)</f>
        <v>29420800</v>
      </c>
    </row>
    <row r="39" spans="1:4" x14ac:dyDescent="0.25">
      <c r="A39" s="18"/>
      <c r="B39" s="19"/>
      <c r="C39" s="20"/>
      <c r="D39" s="21"/>
    </row>
    <row r="40" spans="1:4" ht="15.75" x14ac:dyDescent="0.25">
      <c r="A40" s="22"/>
      <c r="B40" s="23"/>
      <c r="C40" s="24"/>
      <c r="D40" s="25"/>
    </row>
    <row r="41" spans="1:4" ht="15.75" x14ac:dyDescent="0.25">
      <c r="A41" s="22"/>
      <c r="B41" s="23"/>
      <c r="C41" s="24"/>
      <c r="D41" s="25"/>
    </row>
    <row r="42" spans="1:4" ht="15.75" x14ac:dyDescent="0.25">
      <c r="A42" s="22"/>
      <c r="B42" s="26"/>
      <c r="C42" s="23"/>
      <c r="D42" s="27"/>
    </row>
    <row r="43" spans="1:4" ht="15.75" x14ac:dyDescent="0.25">
      <c r="A43" s="22"/>
      <c r="B43" s="26"/>
      <c r="C43" s="23"/>
      <c r="D43" s="27"/>
    </row>
    <row r="44" spans="1:4" ht="15.75" x14ac:dyDescent="0.25">
      <c r="A44" s="22"/>
      <c r="B44" s="26"/>
      <c r="C44" s="23"/>
      <c r="D44" s="27"/>
    </row>
    <row r="45" spans="1:4" ht="15.75" x14ac:dyDescent="0.25">
      <c r="A45" s="22"/>
      <c r="B45" s="22"/>
      <c r="C45" s="22"/>
      <c r="D45" s="25"/>
    </row>
    <row r="46" spans="1:4" ht="15.75" x14ac:dyDescent="0.25">
      <c r="A46" s="22"/>
      <c r="B46" s="22"/>
      <c r="C46" s="28"/>
      <c r="D46" s="29"/>
    </row>
    <row r="47" spans="1:4" ht="15.75" x14ac:dyDescent="0.25">
      <c r="A47" s="22"/>
      <c r="B47" s="22"/>
      <c r="C47" s="28"/>
      <c r="D47" s="29"/>
    </row>
    <row r="48" spans="1:4" ht="15.75" x14ac:dyDescent="0.25">
      <c r="A48" s="22"/>
      <c r="B48" s="22"/>
      <c r="C48" s="28"/>
      <c r="D48" s="29"/>
    </row>
    <row r="49" spans="1:4" ht="15.75" x14ac:dyDescent="0.25">
      <c r="A49" s="22"/>
      <c r="B49" s="22"/>
      <c r="C49" s="28"/>
      <c r="D49" s="29"/>
    </row>
    <row r="50" spans="1:4" ht="15.75" x14ac:dyDescent="0.25">
      <c r="A50" s="22"/>
      <c r="B50" s="22"/>
      <c r="C50" s="22"/>
      <c r="D50" s="25"/>
    </row>
    <row r="51" spans="1:4" x14ac:dyDescent="0.25">
      <c r="A51" s="20"/>
      <c r="B51" s="20"/>
      <c r="C51" s="20"/>
      <c r="D51" s="21"/>
    </row>
    <row r="52" spans="1:4" x14ac:dyDescent="0.25">
      <c r="A52" s="20"/>
      <c r="B52" s="20"/>
      <c r="C52" s="20"/>
      <c r="D52" s="21"/>
    </row>
    <row r="53" spans="1:4" x14ac:dyDescent="0.25">
      <c r="A53" s="20"/>
      <c r="B53" s="20"/>
      <c r="C53" s="20"/>
      <c r="D53" s="21"/>
    </row>
    <row r="54" spans="1:4" x14ac:dyDescent="0.25">
      <c r="A54" s="20"/>
      <c r="B54" s="20"/>
      <c r="C54" s="20"/>
      <c r="D54" s="21"/>
    </row>
  </sheetData>
  <mergeCells count="1">
    <mergeCell ref="C1:D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28B29-4C1A-4E04-9BE9-10393349BED0}">
  <dimension ref="A1:E86"/>
  <sheetViews>
    <sheetView topLeftCell="A58" workbookViewId="0">
      <selection activeCell="D75" sqref="D75"/>
    </sheetView>
  </sheetViews>
  <sheetFormatPr defaultRowHeight="15" x14ac:dyDescent="0.25"/>
  <cols>
    <col min="2" max="2" width="6.42578125" bestFit="1" customWidth="1"/>
    <col min="3" max="3" width="51.42578125" bestFit="1" customWidth="1"/>
    <col min="4" max="4" width="14.85546875" bestFit="1" customWidth="1"/>
    <col min="5" max="5" width="9.85546875" bestFit="1" customWidth="1"/>
  </cols>
  <sheetData>
    <row r="1" spans="1:4" ht="30.75" customHeight="1" thickBot="1" x14ac:dyDescent="0.4">
      <c r="A1" s="30" t="s">
        <v>101</v>
      </c>
      <c r="B1" s="31"/>
      <c r="C1" s="31"/>
      <c r="D1" s="32"/>
    </row>
    <row r="2" spans="1:4" ht="16.5" thickBot="1" x14ac:dyDescent="0.3">
      <c r="A2" s="86" t="s">
        <v>2</v>
      </c>
      <c r="B2" s="87" t="s">
        <v>3</v>
      </c>
      <c r="C2" s="87" t="s">
        <v>4</v>
      </c>
      <c r="D2" s="88" t="s">
        <v>102</v>
      </c>
    </row>
    <row r="3" spans="1:4" ht="15.75" x14ac:dyDescent="0.25">
      <c r="A3" s="82">
        <v>2143</v>
      </c>
      <c r="B3" s="83"/>
      <c r="C3" s="84" t="s">
        <v>41</v>
      </c>
      <c r="D3" s="85">
        <v>13800</v>
      </c>
    </row>
    <row r="4" spans="1:4" ht="15.75" x14ac:dyDescent="0.25">
      <c r="A4" s="34">
        <v>2212</v>
      </c>
      <c r="B4" s="35"/>
      <c r="C4" s="36" t="s">
        <v>42</v>
      </c>
      <c r="D4" s="37">
        <v>65000</v>
      </c>
    </row>
    <row r="5" spans="1:4" ht="15.75" x14ac:dyDescent="0.25">
      <c r="A5" s="38">
        <v>2219</v>
      </c>
      <c r="B5" s="39"/>
      <c r="C5" s="39" t="s">
        <v>43</v>
      </c>
      <c r="D5" s="37">
        <v>85000</v>
      </c>
    </row>
    <row r="6" spans="1:4" ht="15.75" x14ac:dyDescent="0.25">
      <c r="A6" s="38">
        <v>2221</v>
      </c>
      <c r="B6" s="39"/>
      <c r="C6" s="39" t="s">
        <v>44</v>
      </c>
      <c r="D6" s="37">
        <v>10000</v>
      </c>
    </row>
    <row r="7" spans="1:4" ht="15.75" x14ac:dyDescent="0.25">
      <c r="A7" s="4">
        <v>2229</v>
      </c>
      <c r="B7" s="5"/>
      <c r="C7" s="5" t="s">
        <v>45</v>
      </c>
      <c r="D7" s="33">
        <v>10000</v>
      </c>
    </row>
    <row r="8" spans="1:4" ht="15.75" x14ac:dyDescent="0.25">
      <c r="A8" s="4">
        <v>2292</v>
      </c>
      <c r="B8" s="5"/>
      <c r="C8" s="5" t="s">
        <v>46</v>
      </c>
      <c r="D8" s="33">
        <v>62500</v>
      </c>
    </row>
    <row r="9" spans="1:4" ht="15.75" x14ac:dyDescent="0.25">
      <c r="A9" s="38">
        <v>2310</v>
      </c>
      <c r="B9" s="39"/>
      <c r="C9" s="39" t="s">
        <v>47</v>
      </c>
      <c r="D9" s="37">
        <v>189000</v>
      </c>
    </row>
    <row r="10" spans="1:4" ht="15.75" x14ac:dyDescent="0.25">
      <c r="A10" s="38">
        <v>2321</v>
      </c>
      <c r="B10" s="39"/>
      <c r="C10" s="39" t="s">
        <v>48</v>
      </c>
      <c r="D10" s="37">
        <v>470000</v>
      </c>
    </row>
    <row r="11" spans="1:4" ht="15.75" x14ac:dyDescent="0.25">
      <c r="A11" s="38">
        <v>3113</v>
      </c>
      <c r="B11" s="39"/>
      <c r="C11" s="39" t="s">
        <v>49</v>
      </c>
      <c r="D11" s="37">
        <v>27005000</v>
      </c>
    </row>
    <row r="12" spans="1:4" x14ac:dyDescent="0.25">
      <c r="A12" s="104" t="s">
        <v>104</v>
      </c>
      <c r="B12" s="105">
        <v>5331</v>
      </c>
      <c r="C12" s="105" t="s">
        <v>50</v>
      </c>
      <c r="D12" s="106">
        <v>3100000</v>
      </c>
    </row>
    <row r="13" spans="1:4" x14ac:dyDescent="0.25">
      <c r="A13" s="107"/>
      <c r="B13" s="105">
        <v>6351</v>
      </c>
      <c r="C13" s="105" t="s">
        <v>51</v>
      </c>
      <c r="D13" s="106">
        <v>500000</v>
      </c>
    </row>
    <row r="14" spans="1:4" ht="15.75" x14ac:dyDescent="0.25">
      <c r="A14" s="38">
        <v>3231</v>
      </c>
      <c r="B14" s="39"/>
      <c r="C14" s="39" t="s">
        <v>52</v>
      </c>
      <c r="D14" s="37">
        <v>5000</v>
      </c>
    </row>
    <row r="15" spans="1:4" s="110" customFormat="1" ht="12.75" x14ac:dyDescent="0.2">
      <c r="A15" s="104" t="s">
        <v>104</v>
      </c>
      <c r="B15" s="105">
        <v>5339</v>
      </c>
      <c r="C15" s="105" t="s">
        <v>52</v>
      </c>
      <c r="D15" s="108">
        <v>5000</v>
      </c>
    </row>
    <row r="16" spans="1:4" ht="15.75" x14ac:dyDescent="0.25">
      <c r="A16" s="38">
        <v>3314</v>
      </c>
      <c r="B16" s="39"/>
      <c r="C16" s="39" t="s">
        <v>53</v>
      </c>
      <c r="D16" s="37">
        <v>30300</v>
      </c>
    </row>
    <row r="17" spans="1:4" ht="15.75" x14ac:dyDescent="0.25">
      <c r="A17" s="38">
        <v>3319</v>
      </c>
      <c r="B17" s="39"/>
      <c r="C17" s="39" t="s">
        <v>54</v>
      </c>
      <c r="D17" s="37">
        <v>22000</v>
      </c>
    </row>
    <row r="18" spans="1:4" ht="15.75" x14ac:dyDescent="0.25">
      <c r="A18" s="38">
        <v>3330</v>
      </c>
      <c r="B18" s="39"/>
      <c r="C18" s="39" t="s">
        <v>55</v>
      </c>
      <c r="D18" s="37">
        <v>50000</v>
      </c>
    </row>
    <row r="19" spans="1:4" s="110" customFormat="1" ht="12.75" x14ac:dyDescent="0.2">
      <c r="A19" s="104" t="s">
        <v>104</v>
      </c>
      <c r="B19" s="105">
        <v>5223</v>
      </c>
      <c r="C19" s="105" t="s">
        <v>108</v>
      </c>
      <c r="D19" s="108">
        <v>50000</v>
      </c>
    </row>
    <row r="20" spans="1:4" ht="15" customHeight="1" x14ac:dyDescent="0.25">
      <c r="A20" s="38">
        <v>3341</v>
      </c>
      <c r="B20" s="39"/>
      <c r="C20" s="39" t="s">
        <v>56</v>
      </c>
      <c r="D20" s="37">
        <v>5000</v>
      </c>
    </row>
    <row r="21" spans="1:4" ht="15.75" x14ac:dyDescent="0.25">
      <c r="A21" s="38">
        <v>3349</v>
      </c>
      <c r="B21" s="39"/>
      <c r="C21" s="39" t="s">
        <v>57</v>
      </c>
      <c r="D21" s="37">
        <v>92000</v>
      </c>
    </row>
    <row r="22" spans="1:4" ht="15.75" x14ac:dyDescent="0.25">
      <c r="A22" s="38">
        <v>3392</v>
      </c>
      <c r="B22" s="39"/>
      <c r="C22" s="39" t="s">
        <v>58</v>
      </c>
      <c r="D22" s="37">
        <v>232000</v>
      </c>
    </row>
    <row r="23" spans="1:4" ht="15.75" x14ac:dyDescent="0.25">
      <c r="A23" s="38">
        <v>3399</v>
      </c>
      <c r="B23" s="39"/>
      <c r="C23" s="39" t="s">
        <v>59</v>
      </c>
      <c r="D23" s="37">
        <v>111000</v>
      </c>
    </row>
    <row r="24" spans="1:4" ht="15.75" x14ac:dyDescent="0.25">
      <c r="A24" s="38">
        <v>3419</v>
      </c>
      <c r="B24" s="39"/>
      <c r="C24" s="39" t="s">
        <v>103</v>
      </c>
      <c r="D24" s="37">
        <v>210000</v>
      </c>
    </row>
    <row r="25" spans="1:4" s="109" customFormat="1" ht="12.75" x14ac:dyDescent="0.2">
      <c r="A25" s="104" t="s">
        <v>104</v>
      </c>
      <c r="B25" s="105">
        <v>5222</v>
      </c>
      <c r="C25" s="105" t="s">
        <v>106</v>
      </c>
      <c r="D25" s="108">
        <v>210000</v>
      </c>
    </row>
    <row r="26" spans="1:4" ht="15.75" x14ac:dyDescent="0.25">
      <c r="A26" s="38">
        <v>3421</v>
      </c>
      <c r="B26" s="39"/>
      <c r="C26" s="39" t="s">
        <v>60</v>
      </c>
      <c r="D26" s="37">
        <v>136500</v>
      </c>
    </row>
    <row r="27" spans="1:4" s="110" customFormat="1" ht="12.75" x14ac:dyDescent="0.2">
      <c r="A27" s="104" t="s">
        <v>104</v>
      </c>
      <c r="B27" s="105">
        <v>5222</v>
      </c>
      <c r="C27" s="105" t="s">
        <v>105</v>
      </c>
      <c r="D27" s="108">
        <v>110000</v>
      </c>
    </row>
    <row r="28" spans="1:4" ht="15.75" x14ac:dyDescent="0.25">
      <c r="A28" s="38">
        <v>3429</v>
      </c>
      <c r="B28" s="39"/>
      <c r="C28" s="39" t="s">
        <v>61</v>
      </c>
      <c r="D28" s="37">
        <v>10000</v>
      </c>
    </row>
    <row r="29" spans="1:4" s="110" customFormat="1" ht="12.75" x14ac:dyDescent="0.2">
      <c r="A29" s="104" t="s">
        <v>104</v>
      </c>
      <c r="B29" s="105">
        <v>5222</v>
      </c>
      <c r="C29" s="105" t="s">
        <v>109</v>
      </c>
      <c r="D29" s="108">
        <v>10000</v>
      </c>
    </row>
    <row r="30" spans="1:4" ht="15.75" x14ac:dyDescent="0.25">
      <c r="A30" s="38">
        <v>3612</v>
      </c>
      <c r="B30" s="39"/>
      <c r="C30" s="39" t="s">
        <v>62</v>
      </c>
      <c r="D30" s="37">
        <v>352000</v>
      </c>
    </row>
    <row r="31" spans="1:4" ht="15.75" x14ac:dyDescent="0.25">
      <c r="A31" s="38">
        <v>3631</v>
      </c>
      <c r="B31" s="39"/>
      <c r="C31" s="39" t="s">
        <v>63</v>
      </c>
      <c r="D31" s="37">
        <v>310000</v>
      </c>
    </row>
    <row r="32" spans="1:4" ht="15.75" x14ac:dyDescent="0.25">
      <c r="A32" s="38">
        <v>3632</v>
      </c>
      <c r="B32" s="39"/>
      <c r="C32" s="39" t="s">
        <v>64</v>
      </c>
      <c r="D32" s="37">
        <v>168000</v>
      </c>
    </row>
    <row r="33" spans="1:4" ht="15.75" x14ac:dyDescent="0.25">
      <c r="A33" s="4">
        <v>3635</v>
      </c>
      <c r="B33" s="5"/>
      <c r="C33" s="5" t="s">
        <v>65</v>
      </c>
      <c r="D33" s="33">
        <v>100000</v>
      </c>
    </row>
    <row r="34" spans="1:4" ht="15.75" x14ac:dyDescent="0.25">
      <c r="A34" s="38">
        <v>3636</v>
      </c>
      <c r="B34" s="39"/>
      <c r="C34" s="39" t="s">
        <v>115</v>
      </c>
      <c r="D34" s="37">
        <v>31300</v>
      </c>
    </row>
    <row r="35" spans="1:4" ht="15.75" x14ac:dyDescent="0.25">
      <c r="A35" s="38">
        <v>3639</v>
      </c>
      <c r="B35" s="39"/>
      <c r="C35" s="39" t="s">
        <v>66</v>
      </c>
      <c r="D35" s="37">
        <v>4000</v>
      </c>
    </row>
    <row r="36" spans="1:4" ht="15.75" x14ac:dyDescent="0.25">
      <c r="A36" s="38">
        <v>3711</v>
      </c>
      <c r="B36" s="39"/>
      <c r="C36" s="39" t="s">
        <v>67</v>
      </c>
      <c r="D36" s="37">
        <v>23000</v>
      </c>
    </row>
    <row r="37" spans="1:4" ht="15.75" x14ac:dyDescent="0.25">
      <c r="A37" s="38">
        <v>3721</v>
      </c>
      <c r="B37" s="39"/>
      <c r="C37" s="39" t="s">
        <v>68</v>
      </c>
      <c r="D37" s="37">
        <v>22000</v>
      </c>
    </row>
    <row r="38" spans="1:4" ht="15.75" x14ac:dyDescent="0.25">
      <c r="A38" s="38">
        <v>3722</v>
      </c>
      <c r="B38" s="39"/>
      <c r="C38" s="39" t="s">
        <v>69</v>
      </c>
      <c r="D38" s="37">
        <v>740000</v>
      </c>
    </row>
    <row r="39" spans="1:4" ht="15.75" x14ac:dyDescent="0.25">
      <c r="A39" s="38">
        <v>3745</v>
      </c>
      <c r="B39" s="39"/>
      <c r="C39" s="39" t="s">
        <v>70</v>
      </c>
      <c r="D39" s="37">
        <v>700000</v>
      </c>
    </row>
    <row r="40" spans="1:4" ht="15.75" x14ac:dyDescent="0.25">
      <c r="A40" s="4">
        <v>3900</v>
      </c>
      <c r="B40" s="5"/>
      <c r="C40" s="5" t="s">
        <v>71</v>
      </c>
      <c r="D40" s="33">
        <v>102400</v>
      </c>
    </row>
    <row r="41" spans="1:4" s="110" customFormat="1" ht="12.75" x14ac:dyDescent="0.2">
      <c r="A41" s="111" t="s">
        <v>104</v>
      </c>
      <c r="B41" s="112">
        <v>5222</v>
      </c>
      <c r="C41" s="112" t="s">
        <v>107</v>
      </c>
      <c r="D41" s="113">
        <v>14400</v>
      </c>
    </row>
    <row r="42" spans="1:4" ht="15.75" x14ac:dyDescent="0.25">
      <c r="A42" s="4">
        <v>4329</v>
      </c>
      <c r="B42" s="5"/>
      <c r="C42" s="5" t="s">
        <v>72</v>
      </c>
      <c r="D42" s="33">
        <v>7000</v>
      </c>
    </row>
    <row r="43" spans="1:4" ht="15.75" x14ac:dyDescent="0.25">
      <c r="A43" s="38">
        <v>4357</v>
      </c>
      <c r="B43" s="39"/>
      <c r="C43" s="39" t="s">
        <v>73</v>
      </c>
      <c r="D43" s="37">
        <v>2000</v>
      </c>
    </row>
    <row r="44" spans="1:4" s="110" customFormat="1" ht="12.75" x14ac:dyDescent="0.2">
      <c r="A44" s="104" t="s">
        <v>104</v>
      </c>
      <c r="B44" s="105">
        <v>5223</v>
      </c>
      <c r="C44" s="105" t="s">
        <v>73</v>
      </c>
      <c r="D44" s="108">
        <v>2000</v>
      </c>
    </row>
    <row r="45" spans="1:4" ht="15.75" x14ac:dyDescent="0.25">
      <c r="A45" s="38">
        <v>4359</v>
      </c>
      <c r="B45" s="39"/>
      <c r="C45" s="39" t="s">
        <v>74</v>
      </c>
      <c r="D45" s="33">
        <v>28000</v>
      </c>
    </row>
    <row r="46" spans="1:4" ht="15.75" x14ac:dyDescent="0.25">
      <c r="A46" s="38">
        <v>5213</v>
      </c>
      <c r="B46" s="39"/>
      <c r="C46" s="39" t="s">
        <v>75</v>
      </c>
      <c r="D46" s="37">
        <v>5000</v>
      </c>
    </row>
    <row r="47" spans="1:4" ht="15.75" x14ac:dyDescent="0.25">
      <c r="A47" s="38">
        <v>5512</v>
      </c>
      <c r="B47" s="39"/>
      <c r="C47" s="39" t="s">
        <v>76</v>
      </c>
      <c r="D47" s="37">
        <v>255000</v>
      </c>
    </row>
    <row r="48" spans="1:4" ht="15.75" x14ac:dyDescent="0.25">
      <c r="A48" s="38">
        <v>6112</v>
      </c>
      <c r="B48" s="39"/>
      <c r="C48" s="39" t="s">
        <v>77</v>
      </c>
      <c r="D48" s="37">
        <v>1672000</v>
      </c>
    </row>
    <row r="49" spans="1:5" ht="15.75" x14ac:dyDescent="0.25">
      <c r="A49" s="38">
        <v>6171</v>
      </c>
      <c r="B49" s="39"/>
      <c r="C49" s="39" t="s">
        <v>78</v>
      </c>
      <c r="D49" s="37">
        <v>4300500</v>
      </c>
    </row>
    <row r="50" spans="1:5" ht="15.75" x14ac:dyDescent="0.25">
      <c r="A50" s="38">
        <v>6399</v>
      </c>
      <c r="B50" s="39"/>
      <c r="C50" s="39" t="s">
        <v>79</v>
      </c>
      <c r="D50" s="37">
        <v>150000</v>
      </c>
    </row>
    <row r="51" spans="1:5" ht="15.75" x14ac:dyDescent="0.25">
      <c r="A51" s="4">
        <v>6402</v>
      </c>
      <c r="B51" s="5"/>
      <c r="C51" s="5" t="s">
        <v>80</v>
      </c>
      <c r="D51" s="37">
        <v>20000</v>
      </c>
    </row>
    <row r="52" spans="1:5" ht="16.5" thickBot="1" x14ac:dyDescent="0.3">
      <c r="A52" s="95">
        <v>6409</v>
      </c>
      <c r="B52" s="96"/>
      <c r="C52" s="96" t="s">
        <v>110</v>
      </c>
      <c r="D52" s="97">
        <v>6000</v>
      </c>
    </row>
    <row r="53" spans="1:5" ht="18.75" x14ac:dyDescent="0.3">
      <c r="A53" s="98"/>
      <c r="B53" s="99"/>
      <c r="C53" s="40" t="s">
        <v>81</v>
      </c>
      <c r="D53" s="41">
        <v>37812300</v>
      </c>
      <c r="E53" s="76"/>
    </row>
    <row r="54" spans="1:5" ht="19.5" thickBot="1" x14ac:dyDescent="0.35">
      <c r="A54" s="100"/>
      <c r="B54" s="101"/>
      <c r="C54" s="42" t="s">
        <v>82</v>
      </c>
      <c r="D54" s="43">
        <v>24085000</v>
      </c>
    </row>
    <row r="55" spans="1:5" ht="21" x14ac:dyDescent="0.35">
      <c r="A55" s="44"/>
      <c r="B55" s="44"/>
      <c r="C55" s="44" t="s">
        <v>83</v>
      </c>
      <c r="D55" s="20"/>
    </row>
    <row r="56" spans="1:5" ht="21.75" thickBot="1" x14ac:dyDescent="0.4">
      <c r="A56" s="44" t="s">
        <v>84</v>
      </c>
      <c r="B56" s="44"/>
      <c r="C56" s="44"/>
      <c r="D56" s="20"/>
    </row>
    <row r="57" spans="1:5" ht="15.75" x14ac:dyDescent="0.25">
      <c r="A57" s="102" t="s">
        <v>2</v>
      </c>
      <c r="B57" s="103" t="s">
        <v>3</v>
      </c>
      <c r="C57" s="45" t="s">
        <v>4</v>
      </c>
      <c r="D57" s="46" t="s">
        <v>102</v>
      </c>
    </row>
    <row r="58" spans="1:5" ht="16.5" thickBot="1" x14ac:dyDescent="0.3">
      <c r="A58" s="47"/>
      <c r="B58" s="5">
        <v>8115</v>
      </c>
      <c r="C58" s="5" t="s">
        <v>85</v>
      </c>
      <c r="D58" s="6">
        <f>D64</f>
        <v>8391500</v>
      </c>
    </row>
    <row r="59" spans="1:5" ht="21.75" thickBot="1" x14ac:dyDescent="0.4">
      <c r="A59" s="48"/>
      <c r="B59" s="49"/>
      <c r="C59" s="50" t="s">
        <v>86</v>
      </c>
      <c r="D59" s="51">
        <f>SUM(D58:D58)</f>
        <v>8391500</v>
      </c>
    </row>
    <row r="60" spans="1:5" ht="21.75" thickBot="1" x14ac:dyDescent="0.4">
      <c r="A60" s="44"/>
      <c r="B60" s="44"/>
      <c r="C60" s="44"/>
      <c r="D60" s="20"/>
    </row>
    <row r="61" spans="1:5" ht="18.75" x14ac:dyDescent="0.25">
      <c r="A61" s="20"/>
      <c r="B61" s="20"/>
      <c r="C61" s="52" t="s">
        <v>87</v>
      </c>
      <c r="D61" s="53">
        <f>'Příjmy 2020 k vyvěšení'!D38</f>
        <v>29420800</v>
      </c>
    </row>
    <row r="62" spans="1:5" ht="18.75" x14ac:dyDescent="0.25">
      <c r="A62" s="20"/>
      <c r="B62" s="20"/>
      <c r="C62" s="54" t="s">
        <v>88</v>
      </c>
      <c r="D62" s="55">
        <f>D53</f>
        <v>37812300</v>
      </c>
    </row>
    <row r="63" spans="1:5" ht="18.75" x14ac:dyDescent="0.3">
      <c r="A63" s="20"/>
      <c r="B63" s="20"/>
      <c r="C63" s="56" t="s">
        <v>89</v>
      </c>
      <c r="D63" s="57">
        <f>D61-D62</f>
        <v>-8391500</v>
      </c>
    </row>
    <row r="64" spans="1:5" ht="19.5" thickBot="1" x14ac:dyDescent="0.35">
      <c r="A64" s="3"/>
      <c r="B64" s="3"/>
      <c r="C64" s="58" t="s">
        <v>84</v>
      </c>
      <c r="D64" s="59">
        <f>D63 * -1</f>
        <v>8391500</v>
      </c>
    </row>
    <row r="67" spans="1:4" x14ac:dyDescent="0.25">
      <c r="A67" s="60" t="s">
        <v>90</v>
      </c>
    </row>
    <row r="68" spans="1:4" x14ac:dyDescent="0.25">
      <c r="A68" s="60" t="s">
        <v>112</v>
      </c>
    </row>
    <row r="69" spans="1:4" x14ac:dyDescent="0.25">
      <c r="A69" s="60"/>
    </row>
    <row r="70" spans="1:4" ht="15.75" thickBot="1" x14ac:dyDescent="0.3">
      <c r="A70" s="60" t="s">
        <v>91</v>
      </c>
    </row>
    <row r="71" spans="1:4" x14ac:dyDescent="0.25">
      <c r="A71" s="61" t="s">
        <v>92</v>
      </c>
      <c r="B71" s="62"/>
      <c r="C71" s="63"/>
      <c r="D71" s="64">
        <v>21965000</v>
      </c>
    </row>
    <row r="72" spans="1:4" x14ac:dyDescent="0.25">
      <c r="A72" s="65" t="s">
        <v>93</v>
      </c>
      <c r="B72" s="66"/>
      <c r="C72" s="67"/>
      <c r="D72" s="68">
        <v>20000</v>
      </c>
    </row>
    <row r="73" spans="1:4" x14ac:dyDescent="0.25">
      <c r="A73" s="69" t="s">
        <v>94</v>
      </c>
      <c r="C73" s="70"/>
      <c r="D73" s="71">
        <v>1924600</v>
      </c>
    </row>
    <row r="74" spans="1:4" ht="15.75" thickBot="1" x14ac:dyDescent="0.3">
      <c r="A74" s="72" t="s">
        <v>95</v>
      </c>
      <c r="B74" s="73"/>
      <c r="C74" s="74"/>
      <c r="D74" s="75">
        <v>5511200</v>
      </c>
    </row>
    <row r="75" spans="1:4" x14ac:dyDescent="0.25">
      <c r="D75" s="76"/>
    </row>
    <row r="76" spans="1:4" ht="15.75" thickBot="1" x14ac:dyDescent="0.3">
      <c r="A76" s="60" t="s">
        <v>96</v>
      </c>
    </row>
    <row r="77" spans="1:4" x14ac:dyDescent="0.25">
      <c r="A77" s="61" t="s">
        <v>97</v>
      </c>
      <c r="B77" s="62"/>
      <c r="C77" s="62"/>
      <c r="D77" s="64">
        <v>13727300</v>
      </c>
    </row>
    <row r="78" spans="1:4" ht="15.75" thickBot="1" x14ac:dyDescent="0.3">
      <c r="A78" s="72" t="s">
        <v>98</v>
      </c>
      <c r="B78" s="73"/>
      <c r="C78" s="73"/>
      <c r="D78" s="75">
        <v>24085000</v>
      </c>
    </row>
    <row r="79" spans="1:4" x14ac:dyDescent="0.25">
      <c r="D79" s="76"/>
    </row>
    <row r="81" spans="1:3" ht="15.75" x14ac:dyDescent="0.25">
      <c r="A81" s="77" t="s">
        <v>113</v>
      </c>
      <c r="B81" s="78"/>
      <c r="C81" s="79"/>
    </row>
    <row r="82" spans="1:3" ht="15.75" x14ac:dyDescent="0.25">
      <c r="A82" s="77" t="s">
        <v>114</v>
      </c>
      <c r="B82" s="80"/>
      <c r="C82" s="78"/>
    </row>
    <row r="83" spans="1:3" ht="15.75" x14ac:dyDescent="0.25">
      <c r="A83" s="77" t="s">
        <v>99</v>
      </c>
      <c r="B83" s="80"/>
      <c r="C83" s="78"/>
    </row>
    <row r="84" spans="1:3" ht="15.75" x14ac:dyDescent="0.25">
      <c r="A84" s="77"/>
      <c r="B84" s="80"/>
      <c r="C84" s="78"/>
    </row>
    <row r="85" spans="1:3" ht="15.75" x14ac:dyDescent="0.25">
      <c r="A85" s="77" t="s">
        <v>100</v>
      </c>
      <c r="B85" s="77"/>
      <c r="C85" s="77"/>
    </row>
    <row r="86" spans="1:3" ht="15.75" x14ac:dyDescent="0.25">
      <c r="A86" s="77" t="s">
        <v>111</v>
      </c>
      <c r="B86" s="77"/>
      <c r="C86" s="81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Příjmy 2020 k vyvěšení</vt:lpstr>
      <vt:lpstr>Výdaje 2020 k vyvěšení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ucetni</cp:lastModifiedBy>
  <cp:lastPrinted>2019-12-16T08:31:45Z</cp:lastPrinted>
  <dcterms:created xsi:type="dcterms:W3CDTF">2019-12-02T14:24:05Z</dcterms:created>
  <dcterms:modified xsi:type="dcterms:W3CDTF">2019-12-16T10:13:01Z</dcterms:modified>
</cp:coreProperties>
</file>