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Dokumenty-Jana\DATA - Marta - 2020\Rozpočet\Rozpočet 2021\zš\"/>
    </mc:Choice>
  </mc:AlternateContent>
  <xr:revisionPtr revIDLastSave="0" documentId="8_{8F90F0D6-B68F-4FF2-B0AC-7B2AC26D912D}" xr6:coauthVersionLast="45" xr6:coauthVersionMax="45" xr10:uidLastSave="{00000000-0000-0000-0000-000000000000}"/>
  <bookViews>
    <workbookView xWindow="-120" yWindow="-120" windowWidth="25440" windowHeight="15390" firstSheet="2" activeTab="2" xr2:uid="{00000000-000D-0000-FFFF-FFFF00000000}"/>
  </bookViews>
  <sheets>
    <sheet name="2019" sheetId="2" state="hidden" r:id="rId1"/>
    <sheet name="2020_2022" sheetId="3" state="hidden" r:id="rId2"/>
    <sheet name="2022_2024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J10" i="4"/>
  <c r="J9" i="4"/>
  <c r="C9" i="4"/>
  <c r="C10" i="4"/>
  <c r="C8" i="4"/>
  <c r="F10" i="4"/>
  <c r="F9" i="4"/>
  <c r="F8" i="4"/>
  <c r="F9" i="3" l="1"/>
  <c r="F10" i="3"/>
  <c r="F8" i="3"/>
  <c r="C10" i="3" l="1"/>
</calcChain>
</file>

<file path=xl/sharedStrings.xml><?xml version="1.0" encoding="utf-8"?>
<sst xmlns="http://schemas.openxmlformats.org/spreadsheetml/2006/main" count="68" uniqueCount="20">
  <si>
    <t>Náklady</t>
  </si>
  <si>
    <t>USC</t>
  </si>
  <si>
    <t>SR</t>
  </si>
  <si>
    <t>Výnosy</t>
  </si>
  <si>
    <t>Doplňková činnost</t>
  </si>
  <si>
    <t>Základní škola a mateřská škola Těšany, okres Brno-venkov, příspěvková organizace</t>
  </si>
  <si>
    <t>Rok</t>
  </si>
  <si>
    <t>Hospodářský výsledek</t>
  </si>
  <si>
    <t>Mgr. Lada Hrabcová, ŘŠ</t>
  </si>
  <si>
    <t>V Těšanech 19.11.2018</t>
  </si>
  <si>
    <t>školné MŠ a ŠD</t>
  </si>
  <si>
    <t>Střednědobý výhled rozpočtu na období let 2020 až 2022 příspěvkové organizace v Kč</t>
  </si>
  <si>
    <t>Rozpočet na rok 2019  příspěvkové organizace v Kč</t>
  </si>
  <si>
    <t>Zastupitelstvo Obce schválilo rozpočet dne 10.12.2018, č.2/35/2018.</t>
  </si>
  <si>
    <t>Zastupitelstvo Obce schválilo střednědobý výhled dne 10.12.2018, č.2/36/2018.</t>
  </si>
  <si>
    <t xml:space="preserve">Sňato: </t>
  </si>
  <si>
    <t>Střednědobý výhled rozpočtu na období let 2022 až 2024 příspěvkové organizace v Kč</t>
  </si>
  <si>
    <t>Schváleno radou obce dne 14.12.2020, č. usnesení 38/3/2020/R</t>
  </si>
  <si>
    <t>Vyvěšeno: 18.12.2020</t>
  </si>
  <si>
    <t>Č. jednací: OUTE/1074/2020/NM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</si>
</sst>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0" fillId="4" borderId="6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4" fontId="0" fillId="0" borderId="5" xfId="0" applyNumberFormat="1" applyFont="1" applyBorder="1"/>
    <xf numFmtId="4" fontId="0" fillId="0" borderId="10" xfId="0" applyNumberFormat="1" applyFont="1" applyBorder="1"/>
    <xf numFmtId="4" fontId="0" fillId="0" borderId="3" xfId="0" applyNumberFormat="1" applyFont="1" applyBorder="1"/>
    <xf numFmtId="4" fontId="0" fillId="0" borderId="11" xfId="0" applyNumberFormat="1" applyFont="1" applyBorder="1"/>
    <xf numFmtId="4" fontId="0" fillId="0" borderId="4" xfId="0" applyNumberFormat="1" applyFont="1" applyBorder="1"/>
    <xf numFmtId="0" fontId="0" fillId="4" borderId="13" xfId="0" applyFont="1" applyFill="1" applyBorder="1" applyAlignment="1">
      <alignment horizontal="center" vertical="center" wrapText="1"/>
    </xf>
    <xf numFmtId="4" fontId="0" fillId="0" borderId="14" xfId="0" applyNumberFormat="1" applyFont="1" applyBorder="1"/>
    <xf numFmtId="4" fontId="0" fillId="0" borderId="15" xfId="0" applyNumberFormat="1" applyFont="1" applyBorder="1"/>
    <xf numFmtId="0" fontId="2" fillId="0" borderId="18" xfId="0" applyFont="1" applyBorder="1"/>
    <xf numFmtId="0" fontId="0" fillId="4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4" fontId="0" fillId="0" borderId="27" xfId="0" applyNumberFormat="1" applyFont="1" applyBorder="1"/>
    <xf numFmtId="0" fontId="2" fillId="0" borderId="28" xfId="0" applyFont="1" applyBorder="1"/>
    <xf numFmtId="4" fontId="0" fillId="0" borderId="29" xfId="0" applyNumberFormat="1" applyFont="1" applyBorder="1"/>
    <xf numFmtId="0" fontId="2" fillId="0" borderId="30" xfId="0" applyFont="1" applyBorder="1"/>
    <xf numFmtId="4" fontId="0" fillId="0" borderId="31" xfId="0" applyNumberFormat="1" applyFont="1" applyBorder="1"/>
    <xf numFmtId="4" fontId="0" fillId="0" borderId="32" xfId="0" applyNumberFormat="1" applyFont="1" applyBorder="1"/>
    <xf numFmtId="4" fontId="0" fillId="0" borderId="33" xfId="0" applyNumberFormat="1" applyFont="1" applyBorder="1"/>
    <xf numFmtId="4" fontId="0" fillId="0" borderId="34" xfId="0" applyNumberFormat="1" applyFont="1" applyBorder="1"/>
    <xf numFmtId="4" fontId="0" fillId="0" borderId="35" xfId="0" applyNumberFormat="1" applyFont="1" applyBorder="1"/>
    <xf numFmtId="4" fontId="0" fillId="0" borderId="36" xfId="0" applyNumberFormat="1" applyFont="1" applyBorder="1"/>
    <xf numFmtId="0" fontId="0" fillId="5" borderId="13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2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"/>
  <sheetViews>
    <sheetView workbookViewId="0">
      <selection sqref="A1:XFD1048576"/>
    </sheetView>
  </sheetViews>
  <sheetFormatPr defaultRowHeight="15" x14ac:dyDescent="0.25"/>
  <cols>
    <col min="1" max="1" width="9.28515625" bestFit="1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1" x14ac:dyDescent="0.35">
      <c r="A2" s="4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x14ac:dyDescent="0.25">
      <c r="A4" s="2" t="s">
        <v>12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6.5" thickTop="1" x14ac:dyDescent="0.25">
      <c r="A6" s="33" t="s">
        <v>6</v>
      </c>
      <c r="B6" s="35" t="s">
        <v>1</v>
      </c>
      <c r="C6" s="36"/>
      <c r="D6" s="36"/>
      <c r="E6" s="36" t="s">
        <v>2</v>
      </c>
      <c r="F6" s="36"/>
      <c r="G6" s="36"/>
      <c r="H6" s="36" t="s">
        <v>4</v>
      </c>
      <c r="I6" s="36"/>
      <c r="J6" s="37"/>
      <c r="K6" s="36" t="s">
        <v>10</v>
      </c>
      <c r="L6" s="36"/>
      <c r="M6" s="38"/>
    </row>
    <row r="7" spans="1:13" s="1" customFormat="1" ht="30.75" thickBot="1" x14ac:dyDescent="0.3">
      <c r="A7" s="34"/>
      <c r="B7" s="13" t="s">
        <v>0</v>
      </c>
      <c r="C7" s="5" t="s">
        <v>3</v>
      </c>
      <c r="D7" s="5" t="s">
        <v>7</v>
      </c>
      <c r="E7" s="5" t="s">
        <v>0</v>
      </c>
      <c r="F7" s="5" t="s">
        <v>3</v>
      </c>
      <c r="G7" s="5" t="s">
        <v>7</v>
      </c>
      <c r="H7" s="5" t="s">
        <v>0</v>
      </c>
      <c r="I7" s="5" t="s">
        <v>3</v>
      </c>
      <c r="J7" s="7" t="s">
        <v>7</v>
      </c>
      <c r="K7" s="5" t="s">
        <v>0</v>
      </c>
      <c r="L7" s="5" t="s">
        <v>3</v>
      </c>
      <c r="M7" s="6" t="s">
        <v>7</v>
      </c>
    </row>
    <row r="8" spans="1:13" ht="16.5" thickTop="1" x14ac:dyDescent="0.25">
      <c r="A8" s="16">
        <v>2019</v>
      </c>
      <c r="B8" s="15">
        <v>2849000</v>
      </c>
      <c r="C8" s="15">
        <v>2849000</v>
      </c>
      <c r="D8" s="10">
        <v>0</v>
      </c>
      <c r="E8" s="10">
        <v>13500000</v>
      </c>
      <c r="F8" s="10">
        <v>13500000</v>
      </c>
      <c r="G8" s="10">
        <v>0</v>
      </c>
      <c r="H8" s="10">
        <v>145000</v>
      </c>
      <c r="I8" s="10">
        <v>155000</v>
      </c>
      <c r="J8" s="11">
        <v>10000</v>
      </c>
      <c r="K8" s="10">
        <v>195000</v>
      </c>
      <c r="L8" s="10">
        <v>195000</v>
      </c>
      <c r="M8" s="12">
        <v>0</v>
      </c>
    </row>
    <row r="9" spans="1:13" ht="15.75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2"/>
      <c r="L9" s="2"/>
    </row>
    <row r="10" spans="1:13" ht="15.75" x14ac:dyDescent="0.25">
      <c r="A10" s="2" t="s">
        <v>9</v>
      </c>
      <c r="B10" s="2"/>
      <c r="C10" s="2"/>
      <c r="D10" s="2"/>
      <c r="E10" s="2"/>
      <c r="F10" s="2"/>
      <c r="G10" s="2"/>
      <c r="H10" s="2"/>
      <c r="I10" s="2"/>
      <c r="J10" s="2" t="s">
        <v>8</v>
      </c>
      <c r="K10" s="2"/>
      <c r="L10" s="2"/>
    </row>
    <row r="11" spans="1:13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ht="15.75" x14ac:dyDescent="0.25">
      <c r="A12" s="2" t="s">
        <v>13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83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"/>
  <sheetViews>
    <sheetView workbookViewId="0">
      <selection sqref="A1:XFD1048576"/>
    </sheetView>
  </sheetViews>
  <sheetFormatPr defaultRowHeight="15" x14ac:dyDescent="0.25"/>
  <cols>
    <col min="1" max="1" width="9.28515625" bestFit="1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1" x14ac:dyDescent="0.35">
      <c r="A2" s="4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x14ac:dyDescent="0.25">
      <c r="A4" s="2" t="s">
        <v>11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.75" x14ac:dyDescent="0.25">
      <c r="A6" s="39" t="s">
        <v>6</v>
      </c>
      <c r="B6" s="41" t="s">
        <v>1</v>
      </c>
      <c r="C6" s="42"/>
      <c r="D6" s="42"/>
      <c r="E6" s="42" t="s">
        <v>2</v>
      </c>
      <c r="F6" s="42"/>
      <c r="G6" s="42"/>
      <c r="H6" s="42" t="s">
        <v>4</v>
      </c>
      <c r="I6" s="42"/>
      <c r="J6" s="43"/>
      <c r="K6" s="42" t="s">
        <v>10</v>
      </c>
      <c r="L6" s="42"/>
      <c r="M6" s="44"/>
    </row>
    <row r="7" spans="1:13" s="1" customFormat="1" ht="30.75" thickBot="1" x14ac:dyDescent="0.3">
      <c r="A7" s="40"/>
      <c r="B7" s="13" t="s">
        <v>0</v>
      </c>
      <c r="C7" s="5" t="s">
        <v>3</v>
      </c>
      <c r="D7" s="5" t="s">
        <v>7</v>
      </c>
      <c r="E7" s="5" t="s">
        <v>0</v>
      </c>
      <c r="F7" s="5" t="s">
        <v>3</v>
      </c>
      <c r="G7" s="5" t="s">
        <v>7</v>
      </c>
      <c r="H7" s="5" t="s">
        <v>0</v>
      </c>
      <c r="I7" s="5" t="s">
        <v>3</v>
      </c>
      <c r="J7" s="7" t="s">
        <v>7</v>
      </c>
      <c r="K7" s="5" t="s">
        <v>0</v>
      </c>
      <c r="L7" s="5" t="s">
        <v>3</v>
      </c>
      <c r="M7" s="17" t="s">
        <v>7</v>
      </c>
    </row>
    <row r="8" spans="1:13" ht="16.5" thickTop="1" x14ac:dyDescent="0.25">
      <c r="A8" s="18">
        <v>2020</v>
      </c>
      <c r="B8" s="14">
        <v>2918000</v>
      </c>
      <c r="C8" s="14">
        <v>2918000</v>
      </c>
      <c r="D8" s="8">
        <v>0</v>
      </c>
      <c r="E8" s="8">
        <v>13850000</v>
      </c>
      <c r="F8" s="8">
        <f>E8</f>
        <v>13850000</v>
      </c>
      <c r="G8" s="8">
        <v>0</v>
      </c>
      <c r="H8" s="8">
        <v>140000</v>
      </c>
      <c r="I8" s="8">
        <v>148000</v>
      </c>
      <c r="J8" s="9">
        <v>8000</v>
      </c>
      <c r="K8" s="8">
        <v>200000</v>
      </c>
      <c r="L8" s="8">
        <v>200000</v>
      </c>
      <c r="M8" s="19">
        <v>0</v>
      </c>
    </row>
    <row r="9" spans="1:13" ht="15.75" x14ac:dyDescent="0.25">
      <c r="A9" s="20">
        <v>2021</v>
      </c>
      <c r="B9" s="15">
        <v>2988000</v>
      </c>
      <c r="C9" s="15">
        <v>2990000</v>
      </c>
      <c r="D9" s="10">
        <v>0</v>
      </c>
      <c r="E9" s="10">
        <v>13950000</v>
      </c>
      <c r="F9" s="8">
        <f t="shared" ref="F9:F10" si="0">E9</f>
        <v>13950000</v>
      </c>
      <c r="G9" s="10">
        <v>0</v>
      </c>
      <c r="H9" s="10">
        <v>145000</v>
      </c>
      <c r="I9" s="10">
        <v>155000</v>
      </c>
      <c r="J9" s="11">
        <v>10000</v>
      </c>
      <c r="K9" s="8">
        <v>205000</v>
      </c>
      <c r="L9" s="8">
        <v>205000</v>
      </c>
      <c r="M9" s="21">
        <v>0</v>
      </c>
    </row>
    <row r="10" spans="1:13" ht="16.5" thickBot="1" x14ac:dyDescent="0.3">
      <c r="A10" s="22">
        <v>2022</v>
      </c>
      <c r="B10" s="23">
        <v>3060000</v>
      </c>
      <c r="C10" s="24">
        <f>B10</f>
        <v>3060000</v>
      </c>
      <c r="D10" s="25">
        <v>0</v>
      </c>
      <c r="E10" s="25">
        <v>14110000</v>
      </c>
      <c r="F10" s="26">
        <f t="shared" si="0"/>
        <v>14110000</v>
      </c>
      <c r="G10" s="25">
        <v>0</v>
      </c>
      <c r="H10" s="25">
        <v>145000</v>
      </c>
      <c r="I10" s="25">
        <v>155000</v>
      </c>
      <c r="J10" s="27">
        <v>10000</v>
      </c>
      <c r="K10" s="26">
        <v>210000</v>
      </c>
      <c r="L10" s="26">
        <v>210000</v>
      </c>
      <c r="M10" s="28">
        <v>0</v>
      </c>
    </row>
    <row r="11" spans="1:13" ht="15.75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2"/>
      <c r="L11" s="2"/>
    </row>
    <row r="12" spans="1:13" ht="15.75" x14ac:dyDescent="0.25">
      <c r="A12" s="2" t="s">
        <v>9</v>
      </c>
      <c r="B12" s="2"/>
      <c r="C12" s="2"/>
      <c r="D12" s="2"/>
      <c r="E12" s="2"/>
      <c r="F12" s="2"/>
      <c r="G12" s="2"/>
      <c r="H12" s="2"/>
      <c r="I12" s="2"/>
      <c r="J12" s="2" t="s">
        <v>8</v>
      </c>
      <c r="K12" s="2"/>
      <c r="L12" s="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15.75" x14ac:dyDescent="0.25">
      <c r="A14" s="2" t="s">
        <v>14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scale="83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"/>
  <sheetViews>
    <sheetView tabSelected="1" workbookViewId="0">
      <selection activeCell="H24" sqref="H24"/>
    </sheetView>
  </sheetViews>
  <sheetFormatPr defaultRowHeight="15" x14ac:dyDescent="0.25"/>
  <cols>
    <col min="1" max="1" width="9.28515625" bestFit="1" customWidth="1"/>
    <col min="2" max="2" width="12.5703125" customWidth="1"/>
    <col min="3" max="3" width="12.42578125" customWidth="1"/>
    <col min="4" max="4" width="12.140625" customWidth="1"/>
    <col min="5" max="5" width="12.5703125" customWidth="1"/>
    <col min="6" max="7" width="12.7109375" customWidth="1"/>
    <col min="8" max="8" width="11" customWidth="1"/>
    <col min="9" max="9" width="12" customWidth="1"/>
    <col min="10" max="10" width="14.28515625" customWidth="1"/>
    <col min="11" max="11" width="11.140625" customWidth="1"/>
    <col min="12" max="12" width="11.85546875" customWidth="1"/>
    <col min="13" max="13" width="12.42578125" customWidth="1"/>
  </cols>
  <sheetData>
    <row r="1" spans="1:13" ht="15.7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ht="21" x14ac:dyDescent="0.35">
      <c r="A2" s="4" t="s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x14ac:dyDescent="0.25">
      <c r="A4" s="2" t="s">
        <v>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.75" x14ac:dyDescent="0.25">
      <c r="A6" s="45" t="s">
        <v>6</v>
      </c>
      <c r="B6" s="47" t="s">
        <v>1</v>
      </c>
      <c r="C6" s="48"/>
      <c r="D6" s="48"/>
      <c r="E6" s="48" t="s">
        <v>2</v>
      </c>
      <c r="F6" s="48"/>
      <c r="G6" s="48"/>
      <c r="H6" s="48" t="s">
        <v>4</v>
      </c>
      <c r="I6" s="48"/>
      <c r="J6" s="49"/>
      <c r="K6" s="48" t="s">
        <v>10</v>
      </c>
      <c r="L6" s="48"/>
      <c r="M6" s="50"/>
    </row>
    <row r="7" spans="1:13" s="1" customFormat="1" ht="30.75" thickBot="1" x14ac:dyDescent="0.3">
      <c r="A7" s="46"/>
      <c r="B7" s="29" t="s">
        <v>0</v>
      </c>
      <c r="C7" s="30" t="s">
        <v>3</v>
      </c>
      <c r="D7" s="30" t="s">
        <v>7</v>
      </c>
      <c r="E7" s="30" t="s">
        <v>0</v>
      </c>
      <c r="F7" s="30" t="s">
        <v>3</v>
      </c>
      <c r="G7" s="30" t="s">
        <v>7</v>
      </c>
      <c r="H7" s="30" t="s">
        <v>0</v>
      </c>
      <c r="I7" s="30" t="s">
        <v>3</v>
      </c>
      <c r="J7" s="31" t="s">
        <v>7</v>
      </c>
      <c r="K7" s="30" t="s">
        <v>0</v>
      </c>
      <c r="L7" s="30" t="s">
        <v>3</v>
      </c>
      <c r="M7" s="32" t="s">
        <v>7</v>
      </c>
    </row>
    <row r="8" spans="1:13" ht="16.5" thickTop="1" x14ac:dyDescent="0.25">
      <c r="A8" s="18">
        <v>2022</v>
      </c>
      <c r="B8" s="14">
        <v>3100000</v>
      </c>
      <c r="C8" s="14">
        <f>B8</f>
        <v>3100000</v>
      </c>
      <c r="D8" s="8">
        <v>0</v>
      </c>
      <c r="E8" s="8">
        <v>21000000</v>
      </c>
      <c r="F8" s="8">
        <f>E8</f>
        <v>21000000</v>
      </c>
      <c r="G8" s="8">
        <v>0</v>
      </c>
      <c r="H8" s="8">
        <v>60000</v>
      </c>
      <c r="I8" s="8">
        <v>66000</v>
      </c>
      <c r="J8" s="11">
        <f>I8-H8</f>
        <v>6000</v>
      </c>
      <c r="K8" s="8">
        <v>110000</v>
      </c>
      <c r="L8" s="8">
        <v>110000</v>
      </c>
      <c r="M8" s="19">
        <v>0</v>
      </c>
    </row>
    <row r="9" spans="1:13" ht="15.75" x14ac:dyDescent="0.25">
      <c r="A9" s="20">
        <v>2023</v>
      </c>
      <c r="B9" s="15">
        <v>3200000</v>
      </c>
      <c r="C9" s="14">
        <f t="shared" ref="C9:C10" si="0">B9</f>
        <v>3200000</v>
      </c>
      <c r="D9" s="10">
        <v>0</v>
      </c>
      <c r="E9" s="10">
        <v>21500000</v>
      </c>
      <c r="F9" s="8">
        <f t="shared" ref="F9:F10" si="1">E9</f>
        <v>21500000</v>
      </c>
      <c r="G9" s="10">
        <v>0</v>
      </c>
      <c r="H9" s="10">
        <v>100000</v>
      </c>
      <c r="I9" s="10">
        <v>105000</v>
      </c>
      <c r="J9" s="11">
        <f>I9-H9</f>
        <v>5000</v>
      </c>
      <c r="K9" s="8">
        <v>110000</v>
      </c>
      <c r="L9" s="8">
        <v>150000</v>
      </c>
      <c r="M9" s="21">
        <v>40000</v>
      </c>
    </row>
    <row r="10" spans="1:13" ht="16.5" thickBot="1" x14ac:dyDescent="0.3">
      <c r="A10" s="22">
        <v>2024</v>
      </c>
      <c r="B10" s="23">
        <v>3200000</v>
      </c>
      <c r="C10" s="25">
        <f t="shared" si="0"/>
        <v>3200000</v>
      </c>
      <c r="D10" s="25">
        <v>0</v>
      </c>
      <c r="E10" s="25">
        <v>22000000</v>
      </c>
      <c r="F10" s="26">
        <f t="shared" si="1"/>
        <v>22000000</v>
      </c>
      <c r="G10" s="25">
        <v>0</v>
      </c>
      <c r="H10" s="25">
        <v>100000</v>
      </c>
      <c r="I10" s="25">
        <v>105000</v>
      </c>
      <c r="J10" s="25">
        <f>I10-H10</f>
        <v>5000</v>
      </c>
      <c r="K10" s="26">
        <v>110000</v>
      </c>
      <c r="L10" s="26">
        <v>150000</v>
      </c>
      <c r="M10" s="28">
        <v>40000</v>
      </c>
    </row>
    <row r="11" spans="1:13" ht="15.75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2"/>
      <c r="L11" s="2"/>
    </row>
    <row r="12" spans="1:13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 t="s">
        <v>8</v>
      </c>
      <c r="K12" s="2"/>
      <c r="L12" s="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15.75" x14ac:dyDescent="0.25">
      <c r="A14" s="2" t="s">
        <v>17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3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3" ht="15.75" x14ac:dyDescent="0.25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ht="15.75" x14ac:dyDescent="0.25">
      <c r="A17" s="2" t="s">
        <v>15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2" t="s">
        <v>19</v>
      </c>
    </row>
    <row r="19" spans="1:12" ht="15.75" x14ac:dyDescent="0.25">
      <c r="A19" s="2"/>
      <c r="B19" s="2"/>
    </row>
  </sheetData>
  <mergeCells count="5">
    <mergeCell ref="A6:A7"/>
    <mergeCell ref="B6:D6"/>
    <mergeCell ref="E6:G6"/>
    <mergeCell ref="H6:J6"/>
    <mergeCell ref="K6:M6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2019</vt:lpstr>
      <vt:lpstr>2020_2022</vt:lpstr>
      <vt:lpstr>2022_2024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Učitel</dc:creator>
  <cp:lastModifiedBy>ucetni</cp:lastModifiedBy>
  <cp:lastPrinted>2020-11-26T13:39:54Z</cp:lastPrinted>
  <dcterms:created xsi:type="dcterms:W3CDTF">2017-11-24T13:12:57Z</dcterms:created>
  <dcterms:modified xsi:type="dcterms:W3CDTF">2020-12-17T11:08:00Z</dcterms:modified>
</cp:coreProperties>
</file>