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kumenty-Jana\DATA - Marta - 2020\Rozpočet\Rozpočet 2021\"/>
    </mc:Choice>
  </mc:AlternateContent>
  <xr:revisionPtr revIDLastSave="0" documentId="13_ncr:1_{21FC606D-47E2-4C55-9AC1-C41D97492116}" xr6:coauthVersionLast="45" xr6:coauthVersionMax="45" xr10:uidLastSave="{00000000-0000-0000-0000-000000000000}"/>
  <bookViews>
    <workbookView xWindow="-120" yWindow="-120" windowWidth="25440" windowHeight="15390" xr2:uid="{2D260C46-CA2D-4050-8C69-0DB6482C5942}"/>
  </bookViews>
  <sheets>
    <sheet name="Příjmy" sheetId="1" r:id="rId1"/>
    <sheet name="Výdaj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D60" i="2" s="1"/>
  <c r="D47" i="2"/>
  <c r="D58" i="2" s="1"/>
  <c r="D59" i="2" s="1"/>
  <c r="D49" i="1"/>
</calcChain>
</file>

<file path=xl/sharedStrings.xml><?xml version="1.0" encoding="utf-8"?>
<sst xmlns="http://schemas.openxmlformats.org/spreadsheetml/2006/main" count="136" uniqueCount="120">
  <si>
    <t>OBEC Těšany</t>
  </si>
  <si>
    <t>§</t>
  </si>
  <si>
    <t>Pol.</t>
  </si>
  <si>
    <t>Text</t>
  </si>
  <si>
    <t>Daň ze závislé činnosti</t>
  </si>
  <si>
    <t>Daň z příjmu fyzických osob</t>
  </si>
  <si>
    <t xml:space="preserve">DPFO vybíraná srážkou </t>
  </si>
  <si>
    <t>Daň z příjmu právnických osob</t>
  </si>
  <si>
    <t>Daň z příjmu právnických osob za obce</t>
  </si>
  <si>
    <t>DPH</t>
  </si>
  <si>
    <t>Daň z nemovitostí</t>
  </si>
  <si>
    <t>Poplatky za odpady</t>
  </si>
  <si>
    <t>Poplatek ze psů</t>
  </si>
  <si>
    <t>Popl. za užívání veřej. prostranství</t>
  </si>
  <si>
    <t>Příjmy úhrad za dobývání nerostů</t>
  </si>
  <si>
    <t>Správní poplatky</t>
  </si>
  <si>
    <t>Daň z hazardních her</t>
  </si>
  <si>
    <t>Neinvestiční přijaté transfery z všeo.pokl. Správy SR</t>
  </si>
  <si>
    <t>Neinvestiční dotace ze st. rozpočtu</t>
  </si>
  <si>
    <t xml:space="preserve">Ost. Nein. Transfery ze SR </t>
  </si>
  <si>
    <t>Nein. Přij. Transfery od krajů</t>
  </si>
  <si>
    <t>Ost. Investiční přijaté transfery ze stát. rozpočtu</t>
  </si>
  <si>
    <t>Sběr druhotných surovin</t>
  </si>
  <si>
    <t>Příspěvky na vodovod.přípojky</t>
  </si>
  <si>
    <t>Pronájem vodovodu</t>
  </si>
  <si>
    <t>Pronájem kanalizace a ČOV</t>
  </si>
  <si>
    <t>ZŠ - odvod z invetičního fondu</t>
  </si>
  <si>
    <t>Knihovna - poplatky čtenářů</t>
  </si>
  <si>
    <t>Příjmy s poskytování služeb (vstupné)</t>
  </si>
  <si>
    <t>Příjmy z prodeje prodaného zboží</t>
  </si>
  <si>
    <t>Čipy - multifunkční hřiště</t>
  </si>
  <si>
    <t>Nájmy- bytový dům</t>
  </si>
  <si>
    <t>Služby - bytový dům</t>
  </si>
  <si>
    <t>Přijaté příspěvky a náhrady</t>
  </si>
  <si>
    <t>Hřbitovní poplatky služby</t>
  </si>
  <si>
    <t>Hřbitovní poplatky nájem</t>
  </si>
  <si>
    <t>Přijatý neinvestiční dar</t>
  </si>
  <si>
    <t>Pronájem plynárenského zařízení</t>
  </si>
  <si>
    <t>Pronájmy pozemků</t>
  </si>
  <si>
    <t>Prodej pozemků</t>
  </si>
  <si>
    <t>Příjem za stavební suť</t>
  </si>
  <si>
    <t>Příjem za odpadové tašky</t>
  </si>
  <si>
    <t>EKO-KOM-třídění odpadu</t>
  </si>
  <si>
    <t>Příjmy z poskytování služeb a výrob.</t>
  </si>
  <si>
    <t>Ost. Příjmy z vlastní činnosti</t>
  </si>
  <si>
    <t xml:space="preserve">Pronájmy- nebytové prostory </t>
  </si>
  <si>
    <t>Úroky z účtů</t>
  </si>
  <si>
    <t>PŘÍJMY CELKEM</t>
  </si>
  <si>
    <t>Region Židlochovicko</t>
  </si>
  <si>
    <t>Silnice</t>
  </si>
  <si>
    <t>Chodníky a místní komunikace</t>
  </si>
  <si>
    <t>Provoz silniční veřejné dopravy</t>
  </si>
  <si>
    <t>dopravní značky</t>
  </si>
  <si>
    <t>IDS</t>
  </si>
  <si>
    <t>Pitná voda</t>
  </si>
  <si>
    <t>Odvádění a čištění odpadních vod</t>
  </si>
  <si>
    <t>ZŠ a MŠ Těšany</t>
  </si>
  <si>
    <t>Příspěvek  PO ZŠ - neinvestiční</t>
  </si>
  <si>
    <t>Přispěvek ZUŠ Klobouky</t>
  </si>
  <si>
    <t>Knihovna</t>
  </si>
  <si>
    <t>Záležitosti kultury</t>
  </si>
  <si>
    <t>Příspěvky církvím</t>
  </si>
  <si>
    <t>Veřejný rozhlas</t>
  </si>
  <si>
    <t>Vydávání zpravodaje</t>
  </si>
  <si>
    <t>Zájmová činnost v kultuře</t>
  </si>
  <si>
    <t>Ostatní záležitosti kultury</t>
  </si>
  <si>
    <t>Tělovýchovná činnost</t>
  </si>
  <si>
    <t>Příspěvek TJ SOKOL, OREL,Woflpack</t>
  </si>
  <si>
    <t>Využití volného času dětí a mládeže</t>
  </si>
  <si>
    <t>Příspěvek  RC Na Myšáku , Těšánek, SDH</t>
  </si>
  <si>
    <t>Ostatní zájmová činnost</t>
  </si>
  <si>
    <t>Bytové hospodářství</t>
  </si>
  <si>
    <t>Veřejné osvětlení</t>
  </si>
  <si>
    <t>Pohřebnictví</t>
  </si>
  <si>
    <t>Územní plánování</t>
  </si>
  <si>
    <t>Územní rozvoj (Cezava)</t>
  </si>
  <si>
    <t>Komunální služby a územní rozvoj</t>
  </si>
  <si>
    <t xml:space="preserve">Odstraňování tuhých emisi </t>
  </si>
  <si>
    <t>Sběr a svoz nebezpečných odpadů</t>
  </si>
  <si>
    <t>Sběr a svoz odpadů</t>
  </si>
  <si>
    <t>Péče o vzhled obce a veřejnou zeleň</t>
  </si>
  <si>
    <t>Ostatní činnosti souvis. se službami pro obyvatelstvo</t>
  </si>
  <si>
    <t>Ostatní sociální péče a pomoc dětem</t>
  </si>
  <si>
    <t>Příspěvek Diakonie</t>
  </si>
  <si>
    <t>Ostatní služby a činnost v oblasti soc. péče</t>
  </si>
  <si>
    <t>Krizová opatření</t>
  </si>
  <si>
    <t>Požární ochrana</t>
  </si>
  <si>
    <t>Místní zastupitelské orgány</t>
  </si>
  <si>
    <t>Vnitřní správa</t>
  </si>
  <si>
    <t>Ostatní finanční operace</t>
  </si>
  <si>
    <t>Finanční vypořádání minulých let</t>
  </si>
  <si>
    <t>Ostatní činnosti</t>
  </si>
  <si>
    <t>VÝDAJE CELKEM</t>
  </si>
  <si>
    <t>Z TOHO INVESTICE</t>
  </si>
  <si>
    <t>Financování</t>
  </si>
  <si>
    <t>Návrh za §</t>
  </si>
  <si>
    <t>Financující položka - rezerva</t>
  </si>
  <si>
    <t>Financující položka - splátka úvěru</t>
  </si>
  <si>
    <t>FINANCOVÁNÍ CELKEM</t>
  </si>
  <si>
    <t>Příjmy</t>
  </si>
  <si>
    <t>Výdaje</t>
  </si>
  <si>
    <t>Saldo</t>
  </si>
  <si>
    <t>Závazným ukazatel u příjmů je položka a výdajů je paragraf.</t>
  </si>
  <si>
    <t>Jako závazné ukazatele jsou finanční vztahy k ostatním rozpočtům.</t>
  </si>
  <si>
    <t>Součet příjmů podle tříd rozpočtové skladby:</t>
  </si>
  <si>
    <t>Daňové příimy</t>
  </si>
  <si>
    <t>Nedaňové příjmy</t>
  </si>
  <si>
    <t>Kapitálové příjmy</t>
  </si>
  <si>
    <t>Přijaté transfery</t>
  </si>
  <si>
    <t>Součet výdajů podle tříd rozpočtové skladby:</t>
  </si>
  <si>
    <t>Běžné</t>
  </si>
  <si>
    <t>Kapitálové</t>
  </si>
  <si>
    <t xml:space="preserve">Sňato:       </t>
  </si>
  <si>
    <t>ROZPOČET 2021 - PŘÍJMY</t>
  </si>
  <si>
    <t>Vyvěšeno : 18.12.2020</t>
  </si>
  <si>
    <t>Schváleno ZO dne 14.12.2020</t>
  </si>
  <si>
    <t>č. usnesení: 12/151/2020/Z</t>
  </si>
  <si>
    <t>OBEC Těšany           ROZPOČET  2021 - VÝDAJE</t>
  </si>
  <si>
    <t>ROZPOČET 2021</t>
  </si>
  <si>
    <t>č. jednací: OUTE/1072/2020/NM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</si>
</sst>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indexed="9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b/>
      <sz val="14"/>
      <name val="Arial CE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color theme="0" tint="-0.499984740745262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6">
    <xf numFmtId="0" fontId="0" fillId="0" borderId="0" xfId="0"/>
    <xf numFmtId="0" fontId="4" fillId="0" borderId="1" xfId="1" applyFont="1" applyBorder="1"/>
    <xf numFmtId="0" fontId="5" fillId="0" borderId="2" xfId="1" applyFont="1" applyBorder="1"/>
    <xf numFmtId="0" fontId="8" fillId="2" borderId="4" xfId="1" applyFont="1" applyFill="1" applyBorder="1" applyAlignment="1">
      <alignment wrapText="1"/>
    </xf>
    <xf numFmtId="0" fontId="8" fillId="2" borderId="5" xfId="1" applyFont="1" applyFill="1" applyBorder="1" applyAlignment="1">
      <alignment wrapText="1"/>
    </xf>
    <xf numFmtId="0" fontId="10" fillId="0" borderId="8" xfId="1" applyFont="1" applyBorder="1"/>
    <xf numFmtId="0" fontId="10" fillId="0" borderId="11" xfId="1" applyFont="1" applyBorder="1"/>
    <xf numFmtId="0" fontId="10" fillId="4" borderId="13" xfId="1" applyFont="1" applyFill="1" applyBorder="1"/>
    <xf numFmtId="0" fontId="8" fillId="4" borderId="14" xfId="1" applyFont="1" applyFill="1" applyBorder="1"/>
    <xf numFmtId="0" fontId="11" fillId="4" borderId="0" xfId="1" applyFont="1" applyFill="1"/>
    <xf numFmtId="0" fontId="13" fillId="0" borderId="0" xfId="1" applyFont="1"/>
    <xf numFmtId="0" fontId="11" fillId="0" borderId="0" xfId="1" applyFont="1"/>
    <xf numFmtId="3" fontId="9" fillId="0" borderId="0" xfId="1" applyNumberFormat="1" applyFont="1" applyAlignment="1">
      <alignment horizontal="right"/>
    </xf>
    <xf numFmtId="0" fontId="10" fillId="0" borderId="0" xfId="1" applyFont="1"/>
    <xf numFmtId="14" fontId="11" fillId="0" borderId="0" xfId="1" applyNumberFormat="1" applyFont="1"/>
    <xf numFmtId="3" fontId="8" fillId="0" borderId="0" xfId="1" applyNumberFormat="1" applyFont="1" applyAlignment="1">
      <alignment horizontal="right"/>
    </xf>
    <xf numFmtId="3" fontId="14" fillId="0" borderId="0" xfId="1" applyNumberFormat="1" applyFont="1" applyAlignment="1">
      <alignment horizontal="right"/>
    </xf>
    <xf numFmtId="3" fontId="8" fillId="4" borderId="0" xfId="1" applyNumberFormat="1" applyFont="1" applyFill="1" applyAlignment="1">
      <alignment horizontal="right"/>
    </xf>
    <xf numFmtId="3" fontId="0" fillId="0" borderId="0" xfId="0" applyNumberFormat="1"/>
    <xf numFmtId="0" fontId="12" fillId="0" borderId="16" xfId="1" applyFont="1" applyBorder="1" applyAlignment="1">
      <alignment horizontal="right"/>
    </xf>
    <xf numFmtId="0" fontId="12" fillId="0" borderId="17" xfId="1" applyFont="1" applyBorder="1"/>
    <xf numFmtId="0" fontId="12" fillId="2" borderId="17" xfId="1" applyFont="1" applyFill="1" applyBorder="1" applyAlignment="1">
      <alignment horizontal="center"/>
    </xf>
    <xf numFmtId="0" fontId="18" fillId="4" borderId="0" xfId="1" applyFont="1" applyFill="1"/>
    <xf numFmtId="0" fontId="18" fillId="0" borderId="0" xfId="1" applyFont="1"/>
    <xf numFmtId="3" fontId="19" fillId="0" borderId="0" xfId="0" applyNumberFormat="1" applyFont="1"/>
    <xf numFmtId="0" fontId="4" fillId="0" borderId="0" xfId="1" applyFont="1"/>
    <xf numFmtId="0" fontId="12" fillId="0" borderId="4" xfId="1" applyFont="1" applyBorder="1" applyAlignment="1">
      <alignment horizontal="right"/>
    </xf>
    <xf numFmtId="0" fontId="12" fillId="0" borderId="5" xfId="1" applyFont="1" applyBorder="1"/>
    <xf numFmtId="0" fontId="12" fillId="3" borderId="5" xfId="1" applyFont="1" applyFill="1" applyBorder="1" applyAlignment="1">
      <alignment horizontal="center"/>
    </xf>
    <xf numFmtId="3" fontId="12" fillId="3" borderId="6" xfId="1" applyNumberFormat="1" applyFont="1" applyFill="1" applyBorder="1" applyAlignment="1">
      <alignment horizontal="left"/>
    </xf>
    <xf numFmtId="0" fontId="8" fillId="0" borderId="7" xfId="1" applyFont="1" applyBorder="1"/>
    <xf numFmtId="3" fontId="10" fillId="0" borderId="9" xfId="1" applyNumberFormat="1" applyFont="1" applyBorder="1"/>
    <xf numFmtId="3" fontId="10" fillId="0" borderId="12" xfId="1" applyNumberFormat="1" applyFont="1" applyBorder="1"/>
    <xf numFmtId="0" fontId="4" fillId="0" borderId="21" xfId="1" applyFont="1" applyBorder="1"/>
    <xf numFmtId="0" fontId="4" fillId="0" borderId="22" xfId="1" applyFont="1" applyBorder="1"/>
    <xf numFmtId="0" fontId="4" fillId="5" borderId="15" xfId="1" applyFont="1" applyFill="1" applyBorder="1"/>
    <xf numFmtId="3" fontId="8" fillId="5" borderId="23" xfId="1" applyNumberFormat="1" applyFont="1" applyFill="1" applyBorder="1"/>
    <xf numFmtId="3" fontId="11" fillId="0" borderId="0" xfId="1" applyNumberFormat="1" applyFont="1"/>
    <xf numFmtId="3" fontId="21" fillId="2" borderId="4" xfId="1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/>
    </xf>
    <xf numFmtId="3" fontId="21" fillId="3" borderId="7" xfId="1" applyNumberFormat="1" applyFont="1" applyFill="1" applyBorder="1" applyAlignment="1">
      <alignment vertical="center"/>
    </xf>
    <xf numFmtId="3" fontId="21" fillId="3" borderId="9" xfId="1" applyNumberFormat="1" applyFont="1" applyFill="1" applyBorder="1" applyAlignment="1">
      <alignment vertical="center"/>
    </xf>
    <xf numFmtId="0" fontId="21" fillId="4" borderId="7" xfId="1" applyFont="1" applyFill="1" applyBorder="1"/>
    <xf numFmtId="3" fontId="21" fillId="4" borderId="9" xfId="1" applyNumberFormat="1" applyFont="1" applyFill="1" applyBorder="1"/>
    <xf numFmtId="0" fontId="1" fillId="0" borderId="0" xfId="0" applyFont="1"/>
    <xf numFmtId="3" fontId="21" fillId="5" borderId="18" xfId="1" applyNumberFormat="1" applyFont="1" applyFill="1" applyBorder="1" applyAlignment="1">
      <alignment vertical="center"/>
    </xf>
    <xf numFmtId="3" fontId="19" fillId="5" borderId="20" xfId="0" applyNumberFormat="1" applyFont="1" applyFill="1" applyBorder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3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3" fontId="0" fillId="0" borderId="28" xfId="0" applyNumberFormat="1" applyBorder="1"/>
    <xf numFmtId="0" fontId="0" fillId="0" borderId="29" xfId="0" applyBorder="1"/>
    <xf numFmtId="0" fontId="0" fillId="0" borderId="30" xfId="0" applyBorder="1"/>
    <xf numFmtId="3" fontId="0" fillId="0" borderId="31" xfId="0" applyNumberFormat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3" fontId="0" fillId="0" borderId="35" xfId="0" applyNumberFormat="1" applyBorder="1"/>
    <xf numFmtId="0" fontId="8" fillId="0" borderId="0" xfId="1" applyFont="1"/>
    <xf numFmtId="0" fontId="14" fillId="0" borderId="0" xfId="1" applyFont="1"/>
    <xf numFmtId="14" fontId="8" fillId="0" borderId="0" xfId="1" applyNumberFormat="1" applyFont="1"/>
    <xf numFmtId="14" fontId="14" fillId="0" borderId="0" xfId="1" applyNumberFormat="1" applyFont="1"/>
    <xf numFmtId="0" fontId="15" fillId="0" borderId="15" xfId="0" applyFont="1" applyBorder="1"/>
    <xf numFmtId="0" fontId="12" fillId="0" borderId="36" xfId="0" applyFont="1" applyBorder="1"/>
    <xf numFmtId="0" fontId="7" fillId="0" borderId="23" xfId="0" applyFont="1" applyBorder="1"/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8" fillId="2" borderId="15" xfId="1" applyFont="1" applyFill="1" applyBorder="1"/>
    <xf numFmtId="3" fontId="8" fillId="2" borderId="6" xfId="1" applyNumberFormat="1" applyFont="1" applyFill="1" applyBorder="1" applyAlignment="1">
      <alignment horizontal="center" wrapText="1"/>
    </xf>
    <xf numFmtId="3" fontId="8" fillId="2" borderId="37" xfId="1" applyNumberFormat="1" applyFont="1" applyFill="1" applyBorder="1" applyAlignment="1">
      <alignment horizontal="right"/>
    </xf>
    <xf numFmtId="0" fontId="0" fillId="0" borderId="0" xfId="0" applyBorder="1"/>
    <xf numFmtId="3" fontId="0" fillId="0" borderId="0" xfId="0" applyNumberFormat="1" applyBorder="1"/>
    <xf numFmtId="0" fontId="20" fillId="4" borderId="7" xfId="1" applyFont="1" applyFill="1" applyBorder="1" applyAlignment="1">
      <alignment horizontal="right"/>
    </xf>
    <xf numFmtId="0" fontId="20" fillId="4" borderId="8" xfId="1" applyFont="1" applyFill="1" applyBorder="1" applyAlignment="1">
      <alignment horizontal="center"/>
    </xf>
    <xf numFmtId="0" fontId="20" fillId="4" borderId="8" xfId="1" applyFont="1" applyFill="1" applyBorder="1" applyAlignment="1">
      <alignment horizontal="left"/>
    </xf>
    <xf numFmtId="3" fontId="2" fillId="4" borderId="9" xfId="0" applyNumberFormat="1" applyFont="1" applyFill="1" applyBorder="1"/>
    <xf numFmtId="0" fontId="20" fillId="4" borderId="7" xfId="1" applyFont="1" applyFill="1" applyBorder="1"/>
    <xf numFmtId="0" fontId="20" fillId="4" borderId="8" xfId="1" applyFont="1" applyFill="1" applyBorder="1"/>
    <xf numFmtId="0" fontId="20" fillId="0" borderId="7" xfId="1" applyFont="1" applyBorder="1"/>
    <xf numFmtId="0" fontId="20" fillId="0" borderId="8" xfId="1" applyFont="1" applyBorder="1"/>
    <xf numFmtId="3" fontId="2" fillId="0" borderId="9" xfId="0" applyNumberFormat="1" applyFont="1" applyBorder="1"/>
    <xf numFmtId="0" fontId="22" fillId="4" borderId="8" xfId="1" applyFont="1" applyFill="1" applyBorder="1"/>
    <xf numFmtId="0" fontId="17" fillId="4" borderId="8" xfId="1" applyFont="1" applyFill="1" applyBorder="1"/>
    <xf numFmtId="3" fontId="23" fillId="0" borderId="9" xfId="0" applyNumberFormat="1" applyFont="1" applyBorder="1"/>
    <xf numFmtId="0" fontId="16" fillId="0" borderId="7" xfId="1" applyFont="1" applyBorder="1"/>
    <xf numFmtId="0" fontId="17" fillId="0" borderId="8" xfId="1" applyFont="1" applyBorder="1"/>
    <xf numFmtId="0" fontId="17" fillId="4" borderId="7" xfId="1" applyFont="1" applyFill="1" applyBorder="1"/>
    <xf numFmtId="3" fontId="23" fillId="4" borderId="9" xfId="0" applyNumberFormat="1" applyFont="1" applyFill="1" applyBorder="1"/>
    <xf numFmtId="0" fontId="20" fillId="4" borderId="18" xfId="1" applyFont="1" applyFill="1" applyBorder="1"/>
    <xf numFmtId="0" fontId="20" fillId="4" borderId="19" xfId="1" applyFont="1" applyFill="1" applyBorder="1"/>
    <xf numFmtId="3" fontId="2" fillId="4" borderId="20" xfId="0" applyNumberFormat="1" applyFont="1" applyFill="1" applyBorder="1"/>
    <xf numFmtId="0" fontId="24" fillId="2" borderId="4" xfId="1" applyFont="1" applyFill="1" applyBorder="1"/>
    <xf numFmtId="3" fontId="12" fillId="2" borderId="6" xfId="0" applyNumberFormat="1" applyFont="1" applyFill="1" applyBorder="1"/>
    <xf numFmtId="0" fontId="25" fillId="2" borderId="18" xfId="1" applyFont="1" applyFill="1" applyBorder="1"/>
    <xf numFmtId="3" fontId="26" fillId="2" borderId="20" xfId="0" applyNumberFormat="1" applyFont="1" applyFill="1" applyBorder="1"/>
    <xf numFmtId="0" fontId="20" fillId="0" borderId="11" xfId="1" applyFont="1" applyBorder="1"/>
    <xf numFmtId="3" fontId="27" fillId="0" borderId="9" xfId="1" applyNumberFormat="1" applyFont="1" applyBorder="1" applyAlignment="1">
      <alignment horizontal="right"/>
    </xf>
    <xf numFmtId="3" fontId="2" fillId="0" borderId="9" xfId="0" applyNumberFormat="1" applyFont="1" applyBorder="1" applyAlignment="1">
      <alignment horizontal="right"/>
    </xf>
    <xf numFmtId="3" fontId="27" fillId="4" borderId="9" xfId="1" applyNumberFormat="1" applyFont="1" applyFill="1" applyBorder="1" applyAlignment="1">
      <alignment horizontal="right"/>
    </xf>
    <xf numFmtId="0" fontId="20" fillId="0" borderId="10" xfId="1" applyFont="1" applyBorder="1"/>
    <xf numFmtId="3" fontId="27" fillId="0" borderId="12" xfId="1" applyNumberFormat="1" applyFont="1" applyBorder="1" applyAlignment="1">
      <alignment horizontal="right"/>
    </xf>
  </cellXfs>
  <cellStyles count="2">
    <cellStyle name="Normální" xfId="0" builtinId="0"/>
    <cellStyle name="normální 2" xfId="1" xr:uid="{C07B5746-E85E-4A89-A88E-8696479718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8143C-85E8-4E2B-99EA-D06B5AD6B816}">
  <dimension ref="A1:D59"/>
  <sheetViews>
    <sheetView tabSelected="1" workbookViewId="0">
      <selection activeCell="A53" sqref="A53"/>
    </sheetView>
  </sheetViews>
  <sheetFormatPr defaultRowHeight="15" x14ac:dyDescent="0.25"/>
  <cols>
    <col min="3" max="3" width="42.42578125" bestFit="1" customWidth="1"/>
    <col min="4" max="4" width="22.7109375" customWidth="1"/>
  </cols>
  <sheetData>
    <row r="1" spans="1:4" ht="24" thickBot="1" x14ac:dyDescent="0.4">
      <c r="A1" s="1" t="s">
        <v>0</v>
      </c>
      <c r="B1" s="2"/>
      <c r="C1" s="70" t="s">
        <v>113</v>
      </c>
      <c r="D1" s="71"/>
    </row>
    <row r="2" spans="1:4" ht="16.5" customHeight="1" x14ac:dyDescent="0.25">
      <c r="A2" s="3" t="s">
        <v>1</v>
      </c>
      <c r="B2" s="4" t="s">
        <v>2</v>
      </c>
      <c r="C2" s="4" t="s">
        <v>3</v>
      </c>
      <c r="D2" s="73" t="s">
        <v>118</v>
      </c>
    </row>
    <row r="3" spans="1:4" x14ac:dyDescent="0.25">
      <c r="A3" s="83"/>
      <c r="B3" s="84">
        <v>1111</v>
      </c>
      <c r="C3" s="84" t="s">
        <v>4</v>
      </c>
      <c r="D3" s="101">
        <v>4600000</v>
      </c>
    </row>
    <row r="4" spans="1:4" x14ac:dyDescent="0.25">
      <c r="A4" s="83"/>
      <c r="B4" s="84">
        <v>1112</v>
      </c>
      <c r="C4" s="84" t="s">
        <v>5</v>
      </c>
      <c r="D4" s="101">
        <v>70000</v>
      </c>
    </row>
    <row r="5" spans="1:4" x14ac:dyDescent="0.25">
      <c r="A5" s="83"/>
      <c r="B5" s="84">
        <v>1113</v>
      </c>
      <c r="C5" s="84" t="s">
        <v>6</v>
      </c>
      <c r="D5" s="101">
        <v>450000</v>
      </c>
    </row>
    <row r="6" spans="1:4" x14ac:dyDescent="0.25">
      <c r="A6" s="83"/>
      <c r="B6" s="84">
        <v>1121</v>
      </c>
      <c r="C6" s="84" t="s">
        <v>7</v>
      </c>
      <c r="D6" s="101">
        <v>2900000</v>
      </c>
    </row>
    <row r="7" spans="1:4" x14ac:dyDescent="0.25">
      <c r="A7" s="83"/>
      <c r="B7" s="84">
        <v>1122</v>
      </c>
      <c r="C7" s="84" t="s">
        <v>8</v>
      </c>
      <c r="D7" s="101">
        <v>0</v>
      </c>
    </row>
    <row r="8" spans="1:4" x14ac:dyDescent="0.25">
      <c r="A8" s="83"/>
      <c r="B8" s="84">
        <v>1211</v>
      </c>
      <c r="C8" s="84" t="s">
        <v>9</v>
      </c>
      <c r="D8" s="101">
        <v>9200000</v>
      </c>
    </row>
    <row r="9" spans="1:4" x14ac:dyDescent="0.25">
      <c r="A9" s="83"/>
      <c r="B9" s="84">
        <v>1511</v>
      </c>
      <c r="C9" s="84" t="s">
        <v>10</v>
      </c>
      <c r="D9" s="101">
        <v>1830000</v>
      </c>
    </row>
    <row r="10" spans="1:4" x14ac:dyDescent="0.25">
      <c r="A10" s="83"/>
      <c r="B10" s="84">
        <v>1340</v>
      </c>
      <c r="C10" s="84" t="s">
        <v>11</v>
      </c>
      <c r="D10" s="101">
        <v>570000</v>
      </c>
    </row>
    <row r="11" spans="1:4" x14ac:dyDescent="0.25">
      <c r="A11" s="83"/>
      <c r="B11" s="84">
        <v>1341</v>
      </c>
      <c r="C11" s="84" t="s">
        <v>12</v>
      </c>
      <c r="D11" s="101">
        <v>31000</v>
      </c>
    </row>
    <row r="12" spans="1:4" x14ac:dyDescent="0.25">
      <c r="A12" s="83"/>
      <c r="B12" s="84">
        <v>1343</v>
      </c>
      <c r="C12" s="84" t="s">
        <v>13</v>
      </c>
      <c r="D12" s="101">
        <v>10000</v>
      </c>
    </row>
    <row r="13" spans="1:4" x14ac:dyDescent="0.25">
      <c r="A13" s="83"/>
      <c r="B13" s="84">
        <v>1356</v>
      </c>
      <c r="C13" s="84" t="s">
        <v>14</v>
      </c>
      <c r="D13" s="101">
        <v>280000</v>
      </c>
    </row>
    <row r="14" spans="1:4" x14ac:dyDescent="0.25">
      <c r="A14" s="83"/>
      <c r="B14" s="84">
        <v>1361</v>
      </c>
      <c r="C14" s="84" t="s">
        <v>15</v>
      </c>
      <c r="D14" s="101">
        <v>19000</v>
      </c>
    </row>
    <row r="15" spans="1:4" x14ac:dyDescent="0.25">
      <c r="A15" s="83"/>
      <c r="B15" s="84">
        <v>1381</v>
      </c>
      <c r="C15" s="84" t="s">
        <v>16</v>
      </c>
      <c r="D15" s="101">
        <v>77000</v>
      </c>
    </row>
    <row r="16" spans="1:4" x14ac:dyDescent="0.25">
      <c r="A16" s="83"/>
      <c r="B16" s="84">
        <v>4111</v>
      </c>
      <c r="C16" s="84" t="s">
        <v>17</v>
      </c>
      <c r="D16" s="102">
        <v>0</v>
      </c>
    </row>
    <row r="17" spans="1:4" x14ac:dyDescent="0.25">
      <c r="A17" s="83"/>
      <c r="B17" s="84">
        <v>4112</v>
      </c>
      <c r="C17" s="84" t="s">
        <v>18</v>
      </c>
      <c r="D17" s="101">
        <v>533700</v>
      </c>
    </row>
    <row r="18" spans="1:4" x14ac:dyDescent="0.25">
      <c r="A18" s="83"/>
      <c r="B18" s="84">
        <v>4116</v>
      </c>
      <c r="C18" s="84" t="s">
        <v>19</v>
      </c>
      <c r="D18" s="101">
        <v>0</v>
      </c>
    </row>
    <row r="19" spans="1:4" x14ac:dyDescent="0.25">
      <c r="A19" s="83"/>
      <c r="B19" s="84">
        <v>4122</v>
      </c>
      <c r="C19" s="84" t="s">
        <v>20</v>
      </c>
      <c r="D19" s="101">
        <v>0</v>
      </c>
    </row>
    <row r="20" spans="1:4" x14ac:dyDescent="0.25">
      <c r="A20" s="83"/>
      <c r="B20" s="84">
        <v>4216</v>
      </c>
      <c r="C20" s="82" t="s">
        <v>21</v>
      </c>
      <c r="D20" s="103">
        <v>1612500</v>
      </c>
    </row>
    <row r="21" spans="1:4" x14ac:dyDescent="0.25">
      <c r="A21" s="83">
        <v>2122</v>
      </c>
      <c r="B21" s="84">
        <v>2310</v>
      </c>
      <c r="C21" s="84" t="s">
        <v>22</v>
      </c>
      <c r="D21" s="101">
        <v>15000</v>
      </c>
    </row>
    <row r="22" spans="1:4" x14ac:dyDescent="0.25">
      <c r="A22" s="83">
        <v>2310</v>
      </c>
      <c r="B22" s="84">
        <v>3122</v>
      </c>
      <c r="C22" s="84" t="s">
        <v>23</v>
      </c>
      <c r="D22" s="101">
        <v>10000</v>
      </c>
    </row>
    <row r="23" spans="1:4" x14ac:dyDescent="0.25">
      <c r="A23" s="83">
        <v>2310</v>
      </c>
      <c r="B23" s="84">
        <v>2132</v>
      </c>
      <c r="C23" s="84" t="s">
        <v>24</v>
      </c>
      <c r="D23" s="101">
        <v>217000</v>
      </c>
    </row>
    <row r="24" spans="1:4" x14ac:dyDescent="0.25">
      <c r="A24" s="83">
        <v>2321</v>
      </c>
      <c r="B24" s="84">
        <v>2132</v>
      </c>
      <c r="C24" s="84" t="s">
        <v>25</v>
      </c>
      <c r="D24" s="101">
        <v>689000</v>
      </c>
    </row>
    <row r="25" spans="1:4" x14ac:dyDescent="0.25">
      <c r="A25" s="83">
        <v>3113</v>
      </c>
      <c r="B25" s="84">
        <v>2122</v>
      </c>
      <c r="C25" s="84" t="s">
        <v>26</v>
      </c>
      <c r="D25" s="101">
        <v>0</v>
      </c>
    </row>
    <row r="26" spans="1:4" x14ac:dyDescent="0.25">
      <c r="A26" s="83">
        <v>3314</v>
      </c>
      <c r="B26" s="84">
        <v>2111</v>
      </c>
      <c r="C26" s="84" t="s">
        <v>27</v>
      </c>
      <c r="D26" s="101">
        <v>1600</v>
      </c>
    </row>
    <row r="27" spans="1:4" x14ac:dyDescent="0.25">
      <c r="A27" s="83">
        <v>3392</v>
      </c>
      <c r="B27" s="84">
        <v>2111</v>
      </c>
      <c r="C27" s="84" t="s">
        <v>28</v>
      </c>
      <c r="D27" s="101">
        <v>0</v>
      </c>
    </row>
    <row r="28" spans="1:4" x14ac:dyDescent="0.25">
      <c r="A28" s="83">
        <v>3399</v>
      </c>
      <c r="B28" s="84">
        <v>2112</v>
      </c>
      <c r="C28" s="84" t="s">
        <v>29</v>
      </c>
      <c r="D28" s="101">
        <v>2000</v>
      </c>
    </row>
    <row r="29" spans="1:4" x14ac:dyDescent="0.25">
      <c r="A29" s="83">
        <v>3419</v>
      </c>
      <c r="B29" s="84">
        <v>2111</v>
      </c>
      <c r="C29" s="84" t="s">
        <v>30</v>
      </c>
      <c r="D29" s="101">
        <v>18000</v>
      </c>
    </row>
    <row r="30" spans="1:4" x14ac:dyDescent="0.25">
      <c r="A30" s="83">
        <v>3612</v>
      </c>
      <c r="B30" s="84">
        <v>2132</v>
      </c>
      <c r="C30" s="84" t="s">
        <v>31</v>
      </c>
      <c r="D30" s="101">
        <v>207000</v>
      </c>
    </row>
    <row r="31" spans="1:4" x14ac:dyDescent="0.25">
      <c r="A31" s="83">
        <v>3612</v>
      </c>
      <c r="B31" s="84">
        <v>2111</v>
      </c>
      <c r="C31" s="84" t="s">
        <v>32</v>
      </c>
      <c r="D31" s="101">
        <v>57600</v>
      </c>
    </row>
    <row r="32" spans="1:4" x14ac:dyDescent="0.25">
      <c r="A32" s="83">
        <v>3612</v>
      </c>
      <c r="B32" s="84">
        <v>2324</v>
      </c>
      <c r="C32" s="84" t="s">
        <v>33</v>
      </c>
      <c r="D32" s="101">
        <v>10000</v>
      </c>
    </row>
    <row r="33" spans="1:4" x14ac:dyDescent="0.25">
      <c r="A33" s="83">
        <v>3631</v>
      </c>
      <c r="B33" s="84">
        <v>2324</v>
      </c>
      <c r="C33" s="84" t="s">
        <v>33</v>
      </c>
      <c r="D33" s="101">
        <v>0</v>
      </c>
    </row>
    <row r="34" spans="1:4" x14ac:dyDescent="0.25">
      <c r="A34" s="83">
        <v>3632</v>
      </c>
      <c r="B34" s="84">
        <v>2111</v>
      </c>
      <c r="C34" s="84" t="s">
        <v>34</v>
      </c>
      <c r="D34" s="101">
        <v>9000</v>
      </c>
    </row>
    <row r="35" spans="1:4" x14ac:dyDescent="0.25">
      <c r="A35" s="83">
        <v>3632</v>
      </c>
      <c r="B35" s="84">
        <v>2131</v>
      </c>
      <c r="C35" s="84" t="s">
        <v>35</v>
      </c>
      <c r="D35" s="101">
        <v>13300</v>
      </c>
    </row>
    <row r="36" spans="1:4" x14ac:dyDescent="0.25">
      <c r="A36" s="83">
        <v>3632</v>
      </c>
      <c r="B36" s="84">
        <v>2321</v>
      </c>
      <c r="C36" s="84" t="s">
        <v>36</v>
      </c>
      <c r="D36" s="101">
        <v>0</v>
      </c>
    </row>
    <row r="37" spans="1:4" x14ac:dyDescent="0.25">
      <c r="A37" s="83">
        <v>3633</v>
      </c>
      <c r="B37" s="84">
        <v>2133</v>
      </c>
      <c r="C37" s="84" t="s">
        <v>37</v>
      </c>
      <c r="D37" s="101">
        <v>10000</v>
      </c>
    </row>
    <row r="38" spans="1:4" x14ac:dyDescent="0.25">
      <c r="A38" s="83">
        <v>3639</v>
      </c>
      <c r="B38" s="84">
        <v>2131</v>
      </c>
      <c r="C38" s="84" t="s">
        <v>38</v>
      </c>
      <c r="D38" s="101">
        <v>408000</v>
      </c>
    </row>
    <row r="39" spans="1:4" x14ac:dyDescent="0.25">
      <c r="A39" s="83">
        <v>3639</v>
      </c>
      <c r="B39" s="84">
        <v>3111</v>
      </c>
      <c r="C39" s="84" t="s">
        <v>39</v>
      </c>
      <c r="D39" s="101">
        <v>5000</v>
      </c>
    </row>
    <row r="40" spans="1:4" x14ac:dyDescent="0.25">
      <c r="A40" s="83">
        <v>3722</v>
      </c>
      <c r="B40" s="84">
        <v>2111</v>
      </c>
      <c r="C40" s="84" t="s">
        <v>40</v>
      </c>
      <c r="D40" s="101">
        <v>6000</v>
      </c>
    </row>
    <row r="41" spans="1:4" x14ac:dyDescent="0.25">
      <c r="A41" s="83">
        <v>3722</v>
      </c>
      <c r="B41" s="84">
        <v>2112</v>
      </c>
      <c r="C41" s="84" t="s">
        <v>41</v>
      </c>
      <c r="D41" s="101">
        <v>200</v>
      </c>
    </row>
    <row r="42" spans="1:4" x14ac:dyDescent="0.25">
      <c r="A42" s="83">
        <v>3725</v>
      </c>
      <c r="B42" s="84">
        <v>2324</v>
      </c>
      <c r="C42" s="84" t="s">
        <v>42</v>
      </c>
      <c r="D42" s="101">
        <v>200000</v>
      </c>
    </row>
    <row r="43" spans="1:4" x14ac:dyDescent="0.25">
      <c r="A43" s="83">
        <v>5512</v>
      </c>
      <c r="B43" s="84">
        <v>2324</v>
      </c>
      <c r="C43" s="84" t="s">
        <v>33</v>
      </c>
      <c r="D43" s="101">
        <v>0</v>
      </c>
    </row>
    <row r="44" spans="1:4" x14ac:dyDescent="0.25">
      <c r="A44" s="83">
        <v>6171</v>
      </c>
      <c r="B44" s="84">
        <v>2111</v>
      </c>
      <c r="C44" s="84" t="s">
        <v>43</v>
      </c>
      <c r="D44" s="101">
        <v>30000</v>
      </c>
    </row>
    <row r="45" spans="1:4" x14ac:dyDescent="0.25">
      <c r="A45" s="83">
        <v>6171</v>
      </c>
      <c r="B45" s="84">
        <v>2119</v>
      </c>
      <c r="C45" s="84" t="s">
        <v>44</v>
      </c>
      <c r="D45" s="101">
        <v>0</v>
      </c>
    </row>
    <row r="46" spans="1:4" x14ac:dyDescent="0.25">
      <c r="A46" s="83">
        <v>6171</v>
      </c>
      <c r="B46" s="84">
        <v>2132</v>
      </c>
      <c r="C46" s="84" t="s">
        <v>45</v>
      </c>
      <c r="D46" s="101">
        <v>280000</v>
      </c>
    </row>
    <row r="47" spans="1:4" x14ac:dyDescent="0.25">
      <c r="A47" s="104">
        <v>6171</v>
      </c>
      <c r="B47" s="100">
        <v>2324</v>
      </c>
      <c r="C47" s="84" t="s">
        <v>33</v>
      </c>
      <c r="D47" s="105">
        <v>0</v>
      </c>
    </row>
    <row r="48" spans="1:4" ht="15.75" thickBot="1" x14ac:dyDescent="0.3">
      <c r="A48" s="104">
        <v>6310</v>
      </c>
      <c r="B48" s="100">
        <v>2141</v>
      </c>
      <c r="C48" s="100" t="s">
        <v>46</v>
      </c>
      <c r="D48" s="105">
        <v>1500</v>
      </c>
    </row>
    <row r="49" spans="1:4" ht="16.5" thickBot="1" x14ac:dyDescent="0.3">
      <c r="A49" s="7"/>
      <c r="B49" s="8"/>
      <c r="C49" s="72" t="s">
        <v>47</v>
      </c>
      <c r="D49" s="74">
        <f>SUM(D3:D48)</f>
        <v>24373400</v>
      </c>
    </row>
    <row r="50" spans="1:4" x14ac:dyDescent="0.25">
      <c r="A50" s="9"/>
      <c r="B50" s="10"/>
      <c r="C50" s="11"/>
      <c r="D50" s="12"/>
    </row>
    <row r="51" spans="1:4" ht="15.75" x14ac:dyDescent="0.25">
      <c r="A51" s="63" t="s">
        <v>114</v>
      </c>
      <c r="B51" s="64"/>
      <c r="C51" s="14"/>
      <c r="D51" s="15"/>
    </row>
    <row r="52" spans="1:4" ht="15.75" x14ac:dyDescent="0.25">
      <c r="A52" s="63" t="s">
        <v>112</v>
      </c>
      <c r="B52" s="66"/>
      <c r="C52" s="10"/>
      <c r="D52" s="16"/>
    </row>
    <row r="53" spans="1:4" ht="15.75" x14ac:dyDescent="0.25">
      <c r="A53" s="63" t="s">
        <v>119</v>
      </c>
      <c r="B53" s="66"/>
      <c r="C53" s="10"/>
      <c r="D53" s="16"/>
    </row>
    <row r="54" spans="1:4" ht="15.75" x14ac:dyDescent="0.25">
      <c r="A54" s="63"/>
      <c r="B54" s="66"/>
      <c r="C54" s="10"/>
      <c r="D54" s="16"/>
    </row>
    <row r="55" spans="1:4" ht="15.75" x14ac:dyDescent="0.25">
      <c r="A55" s="13" t="s">
        <v>115</v>
      </c>
      <c r="B55" s="13"/>
      <c r="C55" s="11"/>
    </row>
    <row r="56" spans="1:4" ht="15.75" x14ac:dyDescent="0.25">
      <c r="A56" s="13"/>
      <c r="B56" s="13"/>
      <c r="C56" s="11"/>
    </row>
    <row r="57" spans="1:4" ht="15.75" x14ac:dyDescent="0.25">
      <c r="A57" s="13" t="s">
        <v>116</v>
      </c>
      <c r="B57" s="13"/>
      <c r="C57" s="9"/>
      <c r="D57" s="17"/>
    </row>
    <row r="58" spans="1:4" ht="15.75" x14ac:dyDescent="0.25">
      <c r="A58" s="13"/>
      <c r="B58" s="13"/>
      <c r="C58" s="9"/>
      <c r="D58" s="17"/>
    </row>
    <row r="59" spans="1:4" ht="15.75" x14ac:dyDescent="0.25">
      <c r="A59" s="13"/>
      <c r="B59" s="13"/>
      <c r="C59" s="9"/>
      <c r="D59" s="17"/>
    </row>
  </sheetData>
  <mergeCells count="1">
    <mergeCell ref="C1:D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9EFDD-A670-4B3D-82A4-789D35C46483}">
  <dimension ref="A1:E87"/>
  <sheetViews>
    <sheetView workbookViewId="0">
      <selection activeCell="U72" sqref="U72:U73"/>
    </sheetView>
  </sheetViews>
  <sheetFormatPr defaultRowHeight="15" x14ac:dyDescent="0.25"/>
  <cols>
    <col min="3" max="3" width="36.28515625" customWidth="1"/>
    <col min="4" max="4" width="26.5703125" customWidth="1"/>
  </cols>
  <sheetData>
    <row r="1" spans="1:4" ht="24.75" customHeight="1" thickBot="1" x14ac:dyDescent="0.4">
      <c r="A1" s="67" t="s">
        <v>117</v>
      </c>
      <c r="B1" s="68"/>
      <c r="C1" s="68"/>
      <c r="D1" s="69"/>
    </row>
    <row r="2" spans="1:4" ht="15.75" x14ac:dyDescent="0.25">
      <c r="A2" s="19" t="s">
        <v>1</v>
      </c>
      <c r="B2" s="20" t="s">
        <v>2</v>
      </c>
      <c r="C2" s="21" t="s">
        <v>3</v>
      </c>
      <c r="D2" s="73" t="s">
        <v>118</v>
      </c>
    </row>
    <row r="3" spans="1:4" s="44" customFormat="1" x14ac:dyDescent="0.25">
      <c r="A3" s="77">
        <v>2143</v>
      </c>
      <c r="B3" s="78"/>
      <c r="C3" s="79" t="s">
        <v>48</v>
      </c>
      <c r="D3" s="80">
        <v>13900</v>
      </c>
    </row>
    <row r="4" spans="1:4" s="44" customFormat="1" x14ac:dyDescent="0.25">
      <c r="A4" s="77">
        <v>2212</v>
      </c>
      <c r="B4" s="78"/>
      <c r="C4" s="79" t="s">
        <v>49</v>
      </c>
      <c r="D4" s="80">
        <v>83200</v>
      </c>
    </row>
    <row r="5" spans="1:4" s="44" customFormat="1" x14ac:dyDescent="0.25">
      <c r="A5" s="81">
        <v>2219</v>
      </c>
      <c r="B5" s="82"/>
      <c r="C5" s="82" t="s">
        <v>50</v>
      </c>
      <c r="D5" s="80">
        <v>585000</v>
      </c>
    </row>
    <row r="6" spans="1:4" s="44" customFormat="1" x14ac:dyDescent="0.25">
      <c r="A6" s="81">
        <v>2221</v>
      </c>
      <c r="B6" s="82"/>
      <c r="C6" s="82" t="s">
        <v>51</v>
      </c>
      <c r="D6" s="80">
        <v>10000</v>
      </c>
    </row>
    <row r="7" spans="1:4" s="44" customFormat="1" x14ac:dyDescent="0.25">
      <c r="A7" s="83">
        <v>2229</v>
      </c>
      <c r="B7" s="84"/>
      <c r="C7" s="84" t="s">
        <v>52</v>
      </c>
      <c r="D7" s="85">
        <v>10000</v>
      </c>
    </row>
    <row r="8" spans="1:4" s="44" customFormat="1" x14ac:dyDescent="0.25">
      <c r="A8" s="83">
        <v>2292</v>
      </c>
      <c r="B8" s="84"/>
      <c r="C8" s="84" t="s">
        <v>53</v>
      </c>
      <c r="D8" s="85">
        <v>62900</v>
      </c>
    </row>
    <row r="9" spans="1:4" s="44" customFormat="1" x14ac:dyDescent="0.25">
      <c r="A9" s="81">
        <v>2310</v>
      </c>
      <c r="B9" s="82"/>
      <c r="C9" s="82" t="s">
        <v>54</v>
      </c>
      <c r="D9" s="80">
        <v>219000</v>
      </c>
    </row>
    <row r="10" spans="1:4" s="44" customFormat="1" x14ac:dyDescent="0.25">
      <c r="A10" s="81">
        <v>2321</v>
      </c>
      <c r="B10" s="82"/>
      <c r="C10" s="82" t="s">
        <v>55</v>
      </c>
      <c r="D10" s="80">
        <v>610000</v>
      </c>
    </row>
    <row r="11" spans="1:4" s="44" customFormat="1" x14ac:dyDescent="0.25">
      <c r="A11" s="81">
        <v>3113</v>
      </c>
      <c r="B11" s="86"/>
      <c r="C11" s="82" t="s">
        <v>56</v>
      </c>
      <c r="D11" s="80">
        <v>3214400</v>
      </c>
    </row>
    <row r="12" spans="1:4" s="44" customFormat="1" x14ac:dyDescent="0.25">
      <c r="A12" s="81"/>
      <c r="B12" s="87">
        <v>5331</v>
      </c>
      <c r="C12" s="87" t="s">
        <v>57</v>
      </c>
      <c r="D12" s="88">
        <v>3050000</v>
      </c>
    </row>
    <row r="13" spans="1:4" s="44" customFormat="1" x14ac:dyDescent="0.25">
      <c r="A13" s="81">
        <v>3231</v>
      </c>
      <c r="B13" s="82"/>
      <c r="C13" s="82" t="s">
        <v>58</v>
      </c>
      <c r="D13" s="80">
        <v>5000</v>
      </c>
    </row>
    <row r="14" spans="1:4" s="44" customFormat="1" x14ac:dyDescent="0.25">
      <c r="A14" s="81">
        <v>3314</v>
      </c>
      <c r="B14" s="82"/>
      <c r="C14" s="82" t="s">
        <v>59</v>
      </c>
      <c r="D14" s="80">
        <v>30300</v>
      </c>
    </row>
    <row r="15" spans="1:4" s="44" customFormat="1" x14ac:dyDescent="0.25">
      <c r="A15" s="81">
        <v>3319</v>
      </c>
      <c r="B15" s="82"/>
      <c r="C15" s="82" t="s">
        <v>60</v>
      </c>
      <c r="D15" s="80">
        <v>22000</v>
      </c>
    </row>
    <row r="16" spans="1:4" s="44" customFormat="1" x14ac:dyDescent="0.25">
      <c r="A16" s="81">
        <v>3330</v>
      </c>
      <c r="B16" s="82"/>
      <c r="C16" s="82" t="s">
        <v>61</v>
      </c>
      <c r="D16" s="80">
        <v>50000</v>
      </c>
    </row>
    <row r="17" spans="1:4" s="44" customFormat="1" x14ac:dyDescent="0.25">
      <c r="A17" s="81">
        <v>3341</v>
      </c>
      <c r="B17" s="82"/>
      <c r="C17" s="82" t="s">
        <v>62</v>
      </c>
      <c r="D17" s="80">
        <v>5000</v>
      </c>
    </row>
    <row r="18" spans="1:4" s="44" customFormat="1" x14ac:dyDescent="0.25">
      <c r="A18" s="81">
        <v>3349</v>
      </c>
      <c r="B18" s="82"/>
      <c r="C18" s="82" t="s">
        <v>63</v>
      </c>
      <c r="D18" s="80">
        <v>87000</v>
      </c>
    </row>
    <row r="19" spans="1:4" s="44" customFormat="1" x14ac:dyDescent="0.25">
      <c r="A19" s="81">
        <v>3392</v>
      </c>
      <c r="B19" s="82"/>
      <c r="C19" s="82" t="s">
        <v>64</v>
      </c>
      <c r="D19" s="80">
        <v>227000</v>
      </c>
    </row>
    <row r="20" spans="1:4" s="44" customFormat="1" x14ac:dyDescent="0.25">
      <c r="A20" s="81">
        <v>3399</v>
      </c>
      <c r="B20" s="82"/>
      <c r="C20" s="82" t="s">
        <v>65</v>
      </c>
      <c r="D20" s="80">
        <v>117000</v>
      </c>
    </row>
    <row r="21" spans="1:4" s="44" customFormat="1" x14ac:dyDescent="0.25">
      <c r="A21" s="81">
        <v>3419</v>
      </c>
      <c r="B21" s="82"/>
      <c r="C21" s="82" t="s">
        <v>66</v>
      </c>
      <c r="D21" s="80">
        <v>240000</v>
      </c>
    </row>
    <row r="22" spans="1:4" s="44" customFormat="1" x14ac:dyDescent="0.25">
      <c r="A22" s="89"/>
      <c r="B22" s="90">
        <v>5222</v>
      </c>
      <c r="C22" s="90" t="s">
        <v>67</v>
      </c>
      <c r="D22" s="88">
        <v>210000</v>
      </c>
    </row>
    <row r="23" spans="1:4" s="44" customFormat="1" x14ac:dyDescent="0.25">
      <c r="A23" s="81">
        <v>3421</v>
      </c>
      <c r="B23" s="82"/>
      <c r="C23" s="82" t="s">
        <v>68</v>
      </c>
      <c r="D23" s="80">
        <v>2540000</v>
      </c>
    </row>
    <row r="24" spans="1:4" s="44" customFormat="1" x14ac:dyDescent="0.25">
      <c r="A24" s="91"/>
      <c r="B24" s="87">
        <v>5222</v>
      </c>
      <c r="C24" s="90" t="s">
        <v>69</v>
      </c>
      <c r="D24" s="92">
        <v>110000</v>
      </c>
    </row>
    <row r="25" spans="1:4" s="44" customFormat="1" x14ac:dyDescent="0.25">
      <c r="A25" s="81">
        <v>3429</v>
      </c>
      <c r="B25" s="82"/>
      <c r="C25" s="82" t="s">
        <v>70</v>
      </c>
      <c r="D25" s="80">
        <v>10000</v>
      </c>
    </row>
    <row r="26" spans="1:4" s="44" customFormat="1" x14ac:dyDescent="0.25">
      <c r="A26" s="81">
        <v>3612</v>
      </c>
      <c r="B26" s="82"/>
      <c r="C26" s="82" t="s">
        <v>71</v>
      </c>
      <c r="D26" s="80">
        <v>362000</v>
      </c>
    </row>
    <row r="27" spans="1:4" s="44" customFormat="1" x14ac:dyDescent="0.25">
      <c r="A27" s="81">
        <v>3631</v>
      </c>
      <c r="B27" s="82"/>
      <c r="C27" s="82" t="s">
        <v>72</v>
      </c>
      <c r="D27" s="80">
        <v>1200000</v>
      </c>
    </row>
    <row r="28" spans="1:4" s="44" customFormat="1" x14ac:dyDescent="0.25">
      <c r="A28" s="81">
        <v>3632</v>
      </c>
      <c r="B28" s="82"/>
      <c r="C28" s="82" t="s">
        <v>73</v>
      </c>
      <c r="D28" s="80">
        <v>318000</v>
      </c>
    </row>
    <row r="29" spans="1:4" s="44" customFormat="1" x14ac:dyDescent="0.25">
      <c r="A29" s="83">
        <v>3635</v>
      </c>
      <c r="B29" s="84"/>
      <c r="C29" s="84" t="s">
        <v>74</v>
      </c>
      <c r="D29" s="85">
        <v>50000</v>
      </c>
    </row>
    <row r="30" spans="1:4" s="44" customFormat="1" x14ac:dyDescent="0.25">
      <c r="A30" s="81">
        <v>3636</v>
      </c>
      <c r="B30" s="82"/>
      <c r="C30" s="82" t="s">
        <v>75</v>
      </c>
      <c r="D30" s="80">
        <v>31500</v>
      </c>
    </row>
    <row r="31" spans="1:4" s="44" customFormat="1" x14ac:dyDescent="0.25">
      <c r="A31" s="81">
        <v>3639</v>
      </c>
      <c r="B31" s="82"/>
      <c r="C31" s="82" t="s">
        <v>76</v>
      </c>
      <c r="D31" s="80">
        <v>54000</v>
      </c>
    </row>
    <row r="32" spans="1:4" s="44" customFormat="1" x14ac:dyDescent="0.25">
      <c r="A32" s="81">
        <v>3711</v>
      </c>
      <c r="B32" s="82"/>
      <c r="C32" s="82" t="s">
        <v>77</v>
      </c>
      <c r="D32" s="80">
        <v>23000</v>
      </c>
    </row>
    <row r="33" spans="1:4" s="44" customFormat="1" x14ac:dyDescent="0.25">
      <c r="A33" s="81">
        <v>3721</v>
      </c>
      <c r="B33" s="82"/>
      <c r="C33" s="82" t="s">
        <v>78</v>
      </c>
      <c r="D33" s="80">
        <v>32000</v>
      </c>
    </row>
    <row r="34" spans="1:4" s="44" customFormat="1" x14ac:dyDescent="0.25">
      <c r="A34" s="81">
        <v>3722</v>
      </c>
      <c r="B34" s="82"/>
      <c r="C34" s="82" t="s">
        <v>79</v>
      </c>
      <c r="D34" s="80">
        <v>820000</v>
      </c>
    </row>
    <row r="35" spans="1:4" s="44" customFormat="1" x14ac:dyDescent="0.25">
      <c r="A35" s="81">
        <v>3745</v>
      </c>
      <c r="B35" s="82"/>
      <c r="C35" s="82" t="s">
        <v>80</v>
      </c>
      <c r="D35" s="80">
        <v>730000</v>
      </c>
    </row>
    <row r="36" spans="1:4" s="44" customFormat="1" x14ac:dyDescent="0.25">
      <c r="A36" s="83">
        <v>3900</v>
      </c>
      <c r="B36" s="84"/>
      <c r="C36" s="84" t="s">
        <v>81</v>
      </c>
      <c r="D36" s="85">
        <v>120400</v>
      </c>
    </row>
    <row r="37" spans="1:4" s="44" customFormat="1" x14ac:dyDescent="0.25">
      <c r="A37" s="83">
        <v>4329</v>
      </c>
      <c r="B37" s="84"/>
      <c r="C37" s="84" t="s">
        <v>82</v>
      </c>
      <c r="D37" s="85">
        <v>7000</v>
      </c>
    </row>
    <row r="38" spans="1:4" s="44" customFormat="1" x14ac:dyDescent="0.25">
      <c r="A38" s="81">
        <v>4357</v>
      </c>
      <c r="B38" s="82"/>
      <c r="C38" s="82" t="s">
        <v>83</v>
      </c>
      <c r="D38" s="80">
        <v>2000</v>
      </c>
    </row>
    <row r="39" spans="1:4" s="44" customFormat="1" x14ac:dyDescent="0.25">
      <c r="A39" s="81">
        <v>4359</v>
      </c>
      <c r="B39" s="82"/>
      <c r="C39" s="82" t="s">
        <v>84</v>
      </c>
      <c r="D39" s="85">
        <v>7000</v>
      </c>
    </row>
    <row r="40" spans="1:4" s="44" customFormat="1" x14ac:dyDescent="0.25">
      <c r="A40" s="81">
        <v>5213</v>
      </c>
      <c r="B40" s="82"/>
      <c r="C40" s="82" t="s">
        <v>85</v>
      </c>
      <c r="D40" s="80">
        <v>20000</v>
      </c>
    </row>
    <row r="41" spans="1:4" s="44" customFormat="1" x14ac:dyDescent="0.25">
      <c r="A41" s="81">
        <v>5512</v>
      </c>
      <c r="B41" s="82"/>
      <c r="C41" s="82" t="s">
        <v>86</v>
      </c>
      <c r="D41" s="80">
        <v>200000</v>
      </c>
    </row>
    <row r="42" spans="1:4" s="44" customFormat="1" x14ac:dyDescent="0.25">
      <c r="A42" s="81">
        <v>6112</v>
      </c>
      <c r="B42" s="82"/>
      <c r="C42" s="82" t="s">
        <v>87</v>
      </c>
      <c r="D42" s="80">
        <v>1694000</v>
      </c>
    </row>
    <row r="43" spans="1:4" s="44" customFormat="1" x14ac:dyDescent="0.25">
      <c r="A43" s="81">
        <v>6171</v>
      </c>
      <c r="B43" s="82"/>
      <c r="C43" s="82" t="s">
        <v>88</v>
      </c>
      <c r="D43" s="80">
        <v>5023500</v>
      </c>
    </row>
    <row r="44" spans="1:4" s="44" customFormat="1" x14ac:dyDescent="0.25">
      <c r="A44" s="81">
        <v>6399</v>
      </c>
      <c r="B44" s="82"/>
      <c r="C44" s="82" t="s">
        <v>89</v>
      </c>
      <c r="D44" s="80">
        <v>170000</v>
      </c>
    </row>
    <row r="45" spans="1:4" s="44" customFormat="1" x14ac:dyDescent="0.25">
      <c r="A45" s="83">
        <v>6402</v>
      </c>
      <c r="B45" s="84"/>
      <c r="C45" s="84" t="s">
        <v>90</v>
      </c>
      <c r="D45" s="80">
        <v>20000</v>
      </c>
    </row>
    <row r="46" spans="1:4" s="44" customFormat="1" ht="15.75" thickBot="1" x14ac:dyDescent="0.3">
      <c r="A46" s="93">
        <v>6409</v>
      </c>
      <c r="B46" s="94"/>
      <c r="C46" s="94" t="s">
        <v>91</v>
      </c>
      <c r="D46" s="95">
        <v>6000</v>
      </c>
    </row>
    <row r="47" spans="1:4" ht="15.75" customHeight="1" x14ac:dyDescent="0.25">
      <c r="A47" s="22"/>
      <c r="B47" s="22"/>
      <c r="C47" s="96" t="s">
        <v>92</v>
      </c>
      <c r="D47" s="97">
        <f>SUM(D3:D46)-D12-D22-D24</f>
        <v>19032100</v>
      </c>
    </row>
    <row r="48" spans="1:4" ht="14.25" customHeight="1" thickBot="1" x14ac:dyDescent="0.3">
      <c r="A48" s="22"/>
      <c r="B48" s="22"/>
      <c r="C48" s="98" t="s">
        <v>93</v>
      </c>
      <c r="D48" s="99">
        <v>4711400</v>
      </c>
    </row>
    <row r="49" spans="1:4" ht="18.75" x14ac:dyDescent="0.3">
      <c r="A49" s="23"/>
      <c r="B49" s="23"/>
      <c r="C49" s="23"/>
      <c r="D49" s="24"/>
    </row>
    <row r="50" spans="1:4" ht="18.75" x14ac:dyDescent="0.3">
      <c r="A50" s="23"/>
      <c r="B50" s="23"/>
      <c r="C50" s="23"/>
      <c r="D50" s="24"/>
    </row>
    <row r="51" spans="1:4" ht="21.75" thickBot="1" x14ac:dyDescent="0.4">
      <c r="A51" s="25" t="s">
        <v>94</v>
      </c>
      <c r="B51" s="25"/>
      <c r="C51" s="25"/>
      <c r="D51" s="11"/>
    </row>
    <row r="52" spans="1:4" ht="15.75" x14ac:dyDescent="0.25">
      <c r="A52" s="26" t="s">
        <v>1</v>
      </c>
      <c r="B52" s="27" t="s">
        <v>2</v>
      </c>
      <c r="C52" s="28" t="s">
        <v>3</v>
      </c>
      <c r="D52" s="29" t="s">
        <v>95</v>
      </c>
    </row>
    <row r="53" spans="1:4" ht="15.75" x14ac:dyDescent="0.25">
      <c r="A53" s="30"/>
      <c r="B53" s="5">
        <v>8115</v>
      </c>
      <c r="C53" s="5" t="s">
        <v>96</v>
      </c>
      <c r="D53" s="31">
        <v>-591300</v>
      </c>
    </row>
    <row r="54" spans="1:4" ht="16.5" thickBot="1" x14ac:dyDescent="0.3">
      <c r="A54" s="30"/>
      <c r="B54" s="5">
        <v>8124</v>
      </c>
      <c r="C54" s="6" t="s">
        <v>97</v>
      </c>
      <c r="D54" s="32">
        <v>-4750000</v>
      </c>
    </row>
    <row r="55" spans="1:4" ht="21.75" thickBot="1" x14ac:dyDescent="0.4">
      <c r="A55" s="33"/>
      <c r="B55" s="34"/>
      <c r="C55" s="35" t="s">
        <v>98</v>
      </c>
      <c r="D55" s="36">
        <f>SUM(D53:D54)</f>
        <v>-5341300</v>
      </c>
    </row>
    <row r="56" spans="1:4" ht="21.75" thickBot="1" x14ac:dyDescent="0.4">
      <c r="A56" s="25"/>
      <c r="B56" s="25"/>
      <c r="C56" s="25"/>
      <c r="D56" s="37"/>
    </row>
    <row r="57" spans="1:4" ht="18.75" x14ac:dyDescent="0.25">
      <c r="A57" s="11"/>
      <c r="B57" s="11"/>
      <c r="C57" s="38" t="s">
        <v>99</v>
      </c>
      <c r="D57" s="39">
        <v>24373400</v>
      </c>
    </row>
    <row r="58" spans="1:4" ht="18.75" x14ac:dyDescent="0.25">
      <c r="A58" s="11"/>
      <c r="B58" s="11"/>
      <c r="C58" s="40" t="s">
        <v>100</v>
      </c>
      <c r="D58" s="41">
        <f>D47</f>
        <v>19032100</v>
      </c>
    </row>
    <row r="59" spans="1:4" ht="18.75" x14ac:dyDescent="0.3">
      <c r="A59" s="11"/>
      <c r="B59" s="11"/>
      <c r="C59" s="42" t="s">
        <v>101</v>
      </c>
      <c r="D59" s="43">
        <f>D57-D58</f>
        <v>5341300</v>
      </c>
    </row>
    <row r="60" spans="1:4" ht="19.5" thickBot="1" x14ac:dyDescent="0.35">
      <c r="A60" s="44"/>
      <c r="B60" s="44"/>
      <c r="C60" s="45" t="s">
        <v>94</v>
      </c>
      <c r="D60" s="46">
        <f>D55</f>
        <v>-5341300</v>
      </c>
    </row>
    <row r="64" spans="1:4" x14ac:dyDescent="0.25">
      <c r="A64" s="47" t="s">
        <v>102</v>
      </c>
    </row>
    <row r="65" spans="1:5" x14ac:dyDescent="0.25">
      <c r="A65" s="47" t="s">
        <v>103</v>
      </c>
    </row>
    <row r="66" spans="1:5" x14ac:dyDescent="0.25">
      <c r="A66" s="47"/>
    </row>
    <row r="67" spans="1:5" ht="15.75" thickBot="1" x14ac:dyDescent="0.3">
      <c r="A67" s="47" t="s">
        <v>104</v>
      </c>
    </row>
    <row r="68" spans="1:5" ht="15.75" x14ac:dyDescent="0.25">
      <c r="A68" s="48" t="s">
        <v>105</v>
      </c>
      <c r="B68" s="49"/>
      <c r="C68" s="50"/>
      <c r="D68" s="51">
        <v>20037000</v>
      </c>
      <c r="E68" s="65"/>
    </row>
    <row r="69" spans="1:5" ht="15.75" x14ac:dyDescent="0.25">
      <c r="A69" s="52" t="s">
        <v>106</v>
      </c>
      <c r="B69" s="53"/>
      <c r="C69" s="54"/>
      <c r="D69" s="55">
        <v>2175200</v>
      </c>
      <c r="E69" s="64"/>
    </row>
    <row r="70" spans="1:5" ht="15.75" x14ac:dyDescent="0.25">
      <c r="A70" s="56" t="s">
        <v>107</v>
      </c>
      <c r="C70" s="57"/>
      <c r="D70" s="58">
        <v>15000</v>
      </c>
      <c r="E70" s="64"/>
    </row>
    <row r="71" spans="1:5" ht="15.75" thickBot="1" x14ac:dyDescent="0.3">
      <c r="A71" s="59" t="s">
        <v>108</v>
      </c>
      <c r="B71" s="60"/>
      <c r="C71" s="61"/>
      <c r="D71" s="62">
        <v>2146200</v>
      </c>
    </row>
    <row r="72" spans="1:5" x14ac:dyDescent="0.25">
      <c r="D72" s="18"/>
    </row>
    <row r="73" spans="1:5" ht="15.75" thickBot="1" x14ac:dyDescent="0.3">
      <c r="A73" s="47" t="s">
        <v>109</v>
      </c>
    </row>
    <row r="74" spans="1:5" x14ac:dyDescent="0.25">
      <c r="A74" s="48" t="s">
        <v>110</v>
      </c>
      <c r="B74" s="49"/>
      <c r="C74" s="49"/>
      <c r="D74" s="51">
        <v>14320700</v>
      </c>
    </row>
    <row r="75" spans="1:5" ht="15.75" thickBot="1" x14ac:dyDescent="0.3">
      <c r="A75" s="59" t="s">
        <v>111</v>
      </c>
      <c r="B75" s="60"/>
      <c r="C75" s="60"/>
      <c r="D75" s="62">
        <v>4711400</v>
      </c>
    </row>
    <row r="76" spans="1:5" x14ac:dyDescent="0.25">
      <c r="A76" s="75"/>
      <c r="B76" s="75"/>
      <c r="C76" s="75"/>
      <c r="D76" s="76"/>
    </row>
    <row r="77" spans="1:5" x14ac:dyDescent="0.25">
      <c r="A77" s="75"/>
      <c r="B77" s="75"/>
      <c r="C77" s="75"/>
      <c r="D77" s="76"/>
    </row>
    <row r="78" spans="1:5" x14ac:dyDescent="0.25">
      <c r="A78" s="75"/>
      <c r="B78" s="75"/>
      <c r="C78" s="75"/>
      <c r="D78" s="76"/>
    </row>
    <row r="79" spans="1:5" x14ac:dyDescent="0.25">
      <c r="A79" s="75"/>
      <c r="B79" s="75"/>
      <c r="C79" s="75"/>
      <c r="D79" s="76"/>
    </row>
    <row r="80" spans="1:5" ht="15.75" x14ac:dyDescent="0.25">
      <c r="A80" s="63" t="s">
        <v>114</v>
      </c>
      <c r="B80" s="64"/>
      <c r="C80" s="14"/>
      <c r="D80" s="18"/>
    </row>
    <row r="81" spans="1:3" ht="15.75" x14ac:dyDescent="0.25">
      <c r="A81" s="63" t="s">
        <v>112</v>
      </c>
      <c r="B81" s="66"/>
      <c r="C81" s="10"/>
    </row>
    <row r="82" spans="1:3" ht="15.75" x14ac:dyDescent="0.25">
      <c r="A82" s="63" t="s">
        <v>119</v>
      </c>
      <c r="B82" s="66"/>
      <c r="C82" s="10"/>
    </row>
    <row r="83" spans="1:3" ht="15.75" x14ac:dyDescent="0.25">
      <c r="A83" s="63"/>
      <c r="B83" s="66"/>
      <c r="C83" s="10"/>
    </row>
    <row r="84" spans="1:3" ht="15.75" x14ac:dyDescent="0.25">
      <c r="A84" s="13" t="s">
        <v>115</v>
      </c>
      <c r="B84" s="13"/>
      <c r="C84" s="11"/>
    </row>
    <row r="85" spans="1:3" ht="15.75" x14ac:dyDescent="0.25">
      <c r="A85" s="13"/>
      <c r="B85" s="13"/>
      <c r="C85" s="11"/>
    </row>
    <row r="86" spans="1:3" ht="15.75" x14ac:dyDescent="0.25">
      <c r="A86" s="13" t="s">
        <v>116</v>
      </c>
      <c r="B86" s="13"/>
      <c r="C86" s="9"/>
    </row>
    <row r="87" spans="1:3" ht="15.75" x14ac:dyDescent="0.25">
      <c r="A87" s="13"/>
      <c r="B87" s="13"/>
      <c r="C87" s="9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Příjmy</vt:lpstr>
      <vt:lpstr>Výdaje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ucetni</cp:lastModifiedBy>
  <cp:lastPrinted>2020-12-17T10:30:12Z</cp:lastPrinted>
  <dcterms:created xsi:type="dcterms:W3CDTF">2020-11-24T13:40:16Z</dcterms:created>
  <dcterms:modified xsi:type="dcterms:W3CDTF">2020-12-17T10:30:15Z</dcterms:modified>
</cp:coreProperties>
</file>