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y-Marta\DATA - Marta - 2022\Rozpočet\"/>
    </mc:Choice>
  </mc:AlternateContent>
  <xr:revisionPtr revIDLastSave="0" documentId="13_ncr:1_{577F6A4C-BE18-4483-88FC-78F83935BED3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Výdaje k vyvěšení" sheetId="21" r:id="rId1"/>
    <sheet name=" Příjmy k vyvěšení" sheetId="18" r:id="rId2"/>
  </sheets>
  <calcPr calcId="191029" iterateDelta="1E-4"/>
</workbook>
</file>

<file path=xl/calcChain.xml><?xml version="1.0" encoding="utf-8"?>
<calcChain xmlns="http://schemas.openxmlformats.org/spreadsheetml/2006/main">
  <c r="G52" i="21" l="1"/>
  <c r="F52" i="21"/>
  <c r="E52" i="21"/>
  <c r="G50" i="18" l="1"/>
  <c r="E50" i="18" l="1"/>
  <c r="F50" i="18"/>
  <c r="D52" i="21" l="1"/>
  <c r="D65" i="21" s="1"/>
  <c r="D66" i="21" s="1"/>
  <c r="D50" i="18"/>
  <c r="D67" i="21" l="1"/>
</calcChain>
</file>

<file path=xl/sharedStrings.xml><?xml version="1.0" encoding="utf-8"?>
<sst xmlns="http://schemas.openxmlformats.org/spreadsheetml/2006/main" count="148" uniqueCount="133">
  <si>
    <t>§</t>
  </si>
  <si>
    <t>Pol.</t>
  </si>
  <si>
    <t>Text</t>
  </si>
  <si>
    <t>Daň ze závislé činnosti</t>
  </si>
  <si>
    <t>Daň z příjmu fyzických osob</t>
  </si>
  <si>
    <t xml:space="preserve">DPFO vybíraná srážkou </t>
  </si>
  <si>
    <t>Daň z příjmu právnických osob</t>
  </si>
  <si>
    <t>DPH</t>
  </si>
  <si>
    <t>Daň z nemovitostí</t>
  </si>
  <si>
    <t>Správní poplatky</t>
  </si>
  <si>
    <t>Poplatek ze psů</t>
  </si>
  <si>
    <t>Popl. za užívání veřej. prostranství</t>
  </si>
  <si>
    <t>Poplatky za odpady</t>
  </si>
  <si>
    <t>Neinvestiční dotace ze st. rozpočtu</t>
  </si>
  <si>
    <t>Pronájmy pozemků</t>
  </si>
  <si>
    <t>Sběr druhotných surovin</t>
  </si>
  <si>
    <t>Příspěvky na vodovod.přípojky</t>
  </si>
  <si>
    <t>Pronájem vodovodu</t>
  </si>
  <si>
    <t>Pronájem kanalizace a ČOV</t>
  </si>
  <si>
    <t>Knihovna - poplatky čtenářů</t>
  </si>
  <si>
    <t>Nájmy- bytový dům</t>
  </si>
  <si>
    <t>Hřbitovní poplatky služby</t>
  </si>
  <si>
    <t>Hřbitovní poplatky nájem</t>
  </si>
  <si>
    <t>Prodej pozemků</t>
  </si>
  <si>
    <t>EKO-KOM-třídění odpadu</t>
  </si>
  <si>
    <t xml:space="preserve">Pronájmy- nebytové prostory </t>
  </si>
  <si>
    <t>Úroky z účtů</t>
  </si>
  <si>
    <t>Vyvěšeno :</t>
  </si>
  <si>
    <t xml:space="preserve">Sňato:        </t>
  </si>
  <si>
    <t>Region Židlochovicko</t>
  </si>
  <si>
    <t>Silnice</t>
  </si>
  <si>
    <t>Chodníky a místní komunikace</t>
  </si>
  <si>
    <t>IDS</t>
  </si>
  <si>
    <t>Pitná voda</t>
  </si>
  <si>
    <t>Odvádění a čištění odpadních vod</t>
  </si>
  <si>
    <t>Knihovna</t>
  </si>
  <si>
    <t>Příspěvky církvím</t>
  </si>
  <si>
    <t>Záležitosti kultury</t>
  </si>
  <si>
    <t>Veřejný rozhlas</t>
  </si>
  <si>
    <t>Vydávání zpravodaje</t>
  </si>
  <si>
    <t>Zájmová činnost v kultuře</t>
  </si>
  <si>
    <t>Tělovýchovná činnost</t>
  </si>
  <si>
    <t>Využití volného času dětí a mládeže</t>
  </si>
  <si>
    <t>Ostatní zájmová činnost</t>
  </si>
  <si>
    <t>Bytové hospodářství</t>
  </si>
  <si>
    <t>Veřejné osvětlení</t>
  </si>
  <si>
    <t>Pohřebnictví</t>
  </si>
  <si>
    <t>Komunální služby a územní rozvoj</t>
  </si>
  <si>
    <t>Sběr a svoz nebezpečných odpadů</t>
  </si>
  <si>
    <t>Péče o vzhled obce a veřejnou zeleň</t>
  </si>
  <si>
    <t>Příspěvek Diakonie</t>
  </si>
  <si>
    <t>Krizová opatření</t>
  </si>
  <si>
    <t>Požární ochrana</t>
  </si>
  <si>
    <t>Místní zastupitelské orgány</t>
  </si>
  <si>
    <t>Vnitřní správa</t>
  </si>
  <si>
    <t>Ostatní činnosti</t>
  </si>
  <si>
    <t>Příjmy</t>
  </si>
  <si>
    <t>Výdaje</t>
  </si>
  <si>
    <t>Příjem za stavební suť</t>
  </si>
  <si>
    <t>Ostatní finanční operace</t>
  </si>
  <si>
    <t xml:space="preserve">Připomínky k návrhu rozpočtu mohou občané uplatnít </t>
  </si>
  <si>
    <t>zastupitelstva, na kterém bude návrh rozpočtu projednáván.</t>
  </si>
  <si>
    <t>OBEC Těšany</t>
  </si>
  <si>
    <t>PŘÍJMY CELKEM</t>
  </si>
  <si>
    <t>VÝDAJE CELKEM</t>
  </si>
  <si>
    <t>Služby - bytový dům</t>
  </si>
  <si>
    <t>Přispěvek ZUŠ Klobouky</t>
  </si>
  <si>
    <t>Sběr a svoz odpadů</t>
  </si>
  <si>
    <t xml:space="preserve">Odstraňování tuhých emisi </t>
  </si>
  <si>
    <t>Návrh za §</t>
  </si>
  <si>
    <t>Z TOHO INVESTICE</t>
  </si>
  <si>
    <t>Pronájem plynárenského zařízení</t>
  </si>
  <si>
    <t>Ostatní sociální péče a pomoc dětem</t>
  </si>
  <si>
    <t>Provoz silniční veřejné dopravy</t>
  </si>
  <si>
    <t>Ostatní činnosti souvis. se službami pro obyvatelstvo</t>
  </si>
  <si>
    <t>Financující položka - rezerva</t>
  </si>
  <si>
    <t>Daň z hazardních her</t>
  </si>
  <si>
    <t>Příjmy úhrad za dobývání nerostů</t>
  </si>
  <si>
    <t>Čipy - multifunkční hřiště</t>
  </si>
  <si>
    <t>Přijaté příspěvky a náhrady</t>
  </si>
  <si>
    <t>Příjem za odpadové tašky</t>
  </si>
  <si>
    <t>dopravní značky</t>
  </si>
  <si>
    <t>Ostatní služby a činnost v oblasti soc. péče</t>
  </si>
  <si>
    <t>Územní plánování</t>
  </si>
  <si>
    <t>Finanční vypořádání minulých let</t>
  </si>
  <si>
    <t>Příjmy z poskytování služeb a výrob.</t>
  </si>
  <si>
    <t>Ostatní záležitosti kultury</t>
  </si>
  <si>
    <t>Příjmy z prodeje prodaného zboží</t>
  </si>
  <si>
    <t>Příspěvek  PO ZŠ - neinvestiční</t>
  </si>
  <si>
    <t>Financování</t>
  </si>
  <si>
    <t>FINANCOVÁNÍ CELKEM</t>
  </si>
  <si>
    <t>Saldo</t>
  </si>
  <si>
    <t>ZŠ a MŠ Těšany</t>
  </si>
  <si>
    <t>Ost. Investiční přijaté transfery ze stát. rozpočtu</t>
  </si>
  <si>
    <t>Příspěvek TJ SOKOL, OREL,Woflpack</t>
  </si>
  <si>
    <t>Příspěvek  RC Na Myšáku , Těšánek, SDH</t>
  </si>
  <si>
    <t>Součet příjmů podle tříd rozpočtové skladby:</t>
  </si>
  <si>
    <t>Nedaňové příjmy</t>
  </si>
  <si>
    <t>Kapitálové příjmy</t>
  </si>
  <si>
    <t>Přijaté transfery</t>
  </si>
  <si>
    <t>Součet výdajů podle tříd rozpočtové skladby:</t>
  </si>
  <si>
    <t>Běžné</t>
  </si>
  <si>
    <t>Kapitálové</t>
  </si>
  <si>
    <t xml:space="preserve">Vyvěšeno : </t>
  </si>
  <si>
    <t xml:space="preserve">Sňato:       </t>
  </si>
  <si>
    <t>č. jednací:</t>
  </si>
  <si>
    <t>usnesením č.</t>
  </si>
  <si>
    <t>Územní rozvoj (Cezava)</t>
  </si>
  <si>
    <t>Daň z příjmu právnických osob za obce</t>
  </si>
  <si>
    <t>Neinvestiční přijaté transfery z všeo.pokl. Správy SR</t>
  </si>
  <si>
    <t>Nein. Přij. Transfery od krajů</t>
  </si>
  <si>
    <t>Příjmy s poskytování služeb (vstupné)</t>
  </si>
  <si>
    <t>Jako závazné ukazatele jsou finanční vztahy k ostatním rozpočtům.</t>
  </si>
  <si>
    <t>Investiční přijaté transfery od krajů</t>
  </si>
  <si>
    <t>Neinvestiční transfery cizím PO</t>
  </si>
  <si>
    <t>Volby do Parlamentu ČR</t>
  </si>
  <si>
    <t>Schváleno ZO Těšany dne</t>
  </si>
  <si>
    <t>Závazným ukazatel u příjmů je paragraf, kde není u příjmů paragraf tak položka a u výdajů je paragraf.</t>
  </si>
  <si>
    <t>Návrh rozpočtu 2023</t>
  </si>
  <si>
    <t>Rozpočet 2022</t>
  </si>
  <si>
    <t>Rozpočet  po změnách 2022</t>
  </si>
  <si>
    <t>Očekávané plnění 2022</t>
  </si>
  <si>
    <t>NÁVRH ROZPOČTU 2023 - PŘÍJMY</t>
  </si>
  <si>
    <t>Prodej BJ</t>
  </si>
  <si>
    <t>Prodej hasičských aut</t>
  </si>
  <si>
    <t>Věcná břemena</t>
  </si>
  <si>
    <t xml:space="preserve">Návrh na rozpočet na rok 2023 schválen radou obce dne </t>
  </si>
  <si>
    <t>OBEC Těšany           NÁVRH ROZPOČTU  2023 - VÝDAJE</t>
  </si>
  <si>
    <t>Neinvestiční transfery spolkům</t>
  </si>
  <si>
    <t>Humanitární pomoc do zahraničí</t>
  </si>
  <si>
    <t>buď písemně do 12.12.2022 nebo ústně na zasedání</t>
  </si>
  <si>
    <t>Volby prezidenta republiky</t>
  </si>
  <si>
    <t>Daňové příjmy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</si>
</sst>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sz val="12"/>
      <color indexed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0" tint="-0.499984740745262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i/>
      <sz val="10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47">
    <xf numFmtId="0" fontId="0" fillId="0" borderId="0" xfId="0"/>
    <xf numFmtId="0" fontId="8" fillId="0" borderId="10" xfId="1" applyFont="1" applyBorder="1"/>
    <xf numFmtId="0" fontId="9" fillId="0" borderId="11" xfId="1" applyFont="1" applyBorder="1"/>
    <xf numFmtId="0" fontId="7" fillId="0" borderId="0" xfId="0" applyFont="1"/>
    <xf numFmtId="0" fontId="6" fillId="0" borderId="1" xfId="1" applyFont="1" applyBorder="1"/>
    <xf numFmtId="3" fontId="7" fillId="0" borderId="0" xfId="0" applyNumberFormat="1" applyFont="1"/>
    <xf numFmtId="0" fontId="12" fillId="2" borderId="0" xfId="1" applyFont="1" applyFill="1"/>
    <xf numFmtId="0" fontId="13" fillId="0" borderId="0" xfId="1" applyFont="1"/>
    <xf numFmtId="0" fontId="12" fillId="0" borderId="0" xfId="1" applyFont="1"/>
    <xf numFmtId="3" fontId="12" fillId="0" borderId="0" xfId="1" applyNumberFormat="1" applyFont="1"/>
    <xf numFmtId="0" fontId="6" fillId="0" borderId="0" xfId="1" applyFont="1"/>
    <xf numFmtId="0" fontId="14" fillId="0" borderId="0" xfId="1" applyFont="1"/>
    <xf numFmtId="14" fontId="14" fillId="0" borderId="0" xfId="1" applyNumberFormat="1" applyFont="1"/>
    <xf numFmtId="0" fontId="6" fillId="0" borderId="15" xfId="1" applyFont="1" applyBorder="1"/>
    <xf numFmtId="0" fontId="8" fillId="0" borderId="0" xfId="1" applyFont="1"/>
    <xf numFmtId="0" fontId="8" fillId="0" borderId="18" xfId="1" applyFont="1" applyBorder="1"/>
    <xf numFmtId="0" fontId="8" fillId="0" borderId="19" xfId="1" applyFont="1" applyBorder="1"/>
    <xf numFmtId="3" fontId="15" fillId="3" borderId="2" xfId="1" applyNumberFormat="1" applyFont="1" applyFill="1" applyBorder="1" applyAlignment="1">
      <alignment vertical="center"/>
    </xf>
    <xf numFmtId="3" fontId="16" fillId="3" borderId="4" xfId="0" applyNumberFormat="1" applyFont="1" applyFill="1" applyBorder="1" applyAlignment="1">
      <alignment vertical="center"/>
    </xf>
    <xf numFmtId="0" fontId="6" fillId="2" borderId="16" xfId="1" applyFont="1" applyFill="1" applyBorder="1"/>
    <xf numFmtId="0" fontId="11" fillId="2" borderId="20" xfId="1" applyFont="1" applyFill="1" applyBorder="1"/>
    <xf numFmtId="0" fontId="5" fillId="0" borderId="2" xfId="1" applyFont="1" applyBorder="1" applyAlignment="1">
      <alignment horizontal="right"/>
    </xf>
    <xf numFmtId="0" fontId="5" fillId="0" borderId="3" xfId="1" applyFont="1" applyBorder="1"/>
    <xf numFmtId="0" fontId="11" fillId="0" borderId="5" xfId="1" applyFont="1" applyBorder="1"/>
    <xf numFmtId="3" fontId="6" fillId="0" borderId="6" xfId="1" applyNumberFormat="1" applyFont="1" applyBorder="1"/>
    <xf numFmtId="0" fontId="8" fillId="4" borderId="22" xfId="1" applyFont="1" applyFill="1" applyBorder="1"/>
    <xf numFmtId="3" fontId="11" fillId="4" borderId="23" xfId="1" applyNumberFormat="1" applyFont="1" applyFill="1" applyBorder="1"/>
    <xf numFmtId="3" fontId="15" fillId="5" borderId="5" xfId="1" applyNumberFormat="1" applyFont="1" applyFill="1" applyBorder="1" applyAlignment="1">
      <alignment vertical="center"/>
    </xf>
    <xf numFmtId="3" fontId="15" fillId="5" borderId="6" xfId="1" applyNumberFormat="1" applyFont="1" applyFill="1" applyBorder="1" applyAlignment="1">
      <alignment vertical="center"/>
    </xf>
    <xf numFmtId="0" fontId="15" fillId="2" borderId="5" xfId="1" applyFont="1" applyFill="1" applyBorder="1"/>
    <xf numFmtId="3" fontId="15" fillId="2" borderId="6" xfId="1" applyNumberFormat="1" applyFont="1" applyFill="1" applyBorder="1"/>
    <xf numFmtId="3" fontId="15" fillId="4" borderId="8" xfId="1" applyNumberFormat="1" applyFont="1" applyFill="1" applyBorder="1" applyAlignment="1">
      <alignment vertical="center"/>
    </xf>
    <xf numFmtId="3" fontId="16" fillId="4" borderId="14" xfId="0" applyNumberFormat="1" applyFont="1" applyFill="1" applyBorder="1"/>
    <xf numFmtId="0" fontId="5" fillId="3" borderId="13" xfId="1" applyFont="1" applyFill="1" applyBorder="1" applyAlignment="1">
      <alignment horizontal="center"/>
    </xf>
    <xf numFmtId="0" fontId="5" fillId="0" borderId="11" xfId="0" applyFont="1" applyBorder="1"/>
    <xf numFmtId="0" fontId="4" fillId="0" borderId="9" xfId="0" applyFont="1" applyBorder="1"/>
    <xf numFmtId="0" fontId="5" fillId="0" borderId="12" xfId="1" applyFont="1" applyBorder="1" applyAlignment="1">
      <alignment horizontal="right"/>
    </xf>
    <xf numFmtId="0" fontId="5" fillId="0" borderId="13" xfId="1" applyFont="1" applyBorder="1"/>
    <xf numFmtId="0" fontId="6" fillId="2" borderId="5" xfId="1" applyFont="1" applyFill="1" applyBorder="1" applyAlignment="1">
      <alignment horizontal="right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/>
    <xf numFmtId="0" fontId="6" fillId="2" borderId="1" xfId="1" applyFont="1" applyFill="1" applyBorder="1"/>
    <xf numFmtId="0" fontId="6" fillId="0" borderId="5" xfId="1" applyFont="1" applyBorder="1"/>
    <xf numFmtId="0" fontId="6" fillId="0" borderId="25" xfId="1" applyFont="1" applyBorder="1"/>
    <xf numFmtId="0" fontId="17" fillId="2" borderId="1" xfId="1" applyFont="1" applyFill="1" applyBorder="1"/>
    <xf numFmtId="3" fontId="0" fillId="0" borderId="0" xfId="0" applyNumberFormat="1"/>
    <xf numFmtId="0" fontId="18" fillId="0" borderId="10" xfId="0" applyFont="1" applyBorder="1"/>
    <xf numFmtId="0" fontId="19" fillId="0" borderId="0" xfId="0" applyFont="1"/>
    <xf numFmtId="0" fontId="0" fillId="0" borderId="10" xfId="0" applyBorder="1"/>
    <xf numFmtId="0" fontId="0" fillId="0" borderId="11" xfId="0" applyBorder="1"/>
    <xf numFmtId="0" fontId="0" fillId="0" borderId="9" xfId="0" applyBorder="1"/>
    <xf numFmtId="3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3" fontId="0" fillId="0" borderId="30" xfId="0" applyNumberFormat="1" applyBorder="1"/>
    <xf numFmtId="0" fontId="0" fillId="0" borderId="31" xfId="0" applyBorder="1"/>
    <xf numFmtId="0" fontId="0" fillId="0" borderId="32" xfId="0" applyBorder="1"/>
    <xf numFmtId="3" fontId="0" fillId="0" borderId="33" xfId="0" applyNumberFormat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3" fontId="0" fillId="0" borderId="37" xfId="0" applyNumberFormat="1" applyBorder="1"/>
    <xf numFmtId="0" fontId="11" fillId="0" borderId="0" xfId="1" applyFont="1"/>
    <xf numFmtId="0" fontId="20" fillId="0" borderId="0" xfId="1" applyFont="1"/>
    <xf numFmtId="14" fontId="11" fillId="0" borderId="0" xfId="1" applyNumberFormat="1" applyFont="1"/>
    <xf numFmtId="14" fontId="20" fillId="0" borderId="0" xfId="1" applyNumberFormat="1" applyFont="1"/>
    <xf numFmtId="0" fontId="11" fillId="2" borderId="0" xfId="1" applyFont="1" applyFill="1"/>
    <xf numFmtId="0" fontId="7" fillId="0" borderId="0" xfId="0" applyFont="1" applyAlignment="1">
      <alignment wrapText="1"/>
    </xf>
    <xf numFmtId="0" fontId="12" fillId="0" borderId="1" xfId="1" applyFont="1" applyBorder="1"/>
    <xf numFmtId="0" fontId="12" fillId="2" borderId="1" xfId="1" applyFont="1" applyFill="1" applyBorder="1"/>
    <xf numFmtId="0" fontId="12" fillId="0" borderId="15" xfId="1" applyFont="1" applyBorder="1"/>
    <xf numFmtId="0" fontId="21" fillId="3" borderId="22" xfId="1" applyFont="1" applyFill="1" applyBorder="1"/>
    <xf numFmtId="14" fontId="12" fillId="0" borderId="0" xfId="1" applyNumberFormat="1" applyFont="1"/>
    <xf numFmtId="0" fontId="23" fillId="0" borderId="0" xfId="0" applyFont="1"/>
    <xf numFmtId="3" fontId="11" fillId="3" borderId="22" xfId="1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11" fillId="0" borderId="38" xfId="1" applyNumberFormat="1" applyFont="1" applyBorder="1" applyAlignment="1">
      <alignment horizontal="right"/>
    </xf>
    <xf numFmtId="3" fontId="21" fillId="0" borderId="0" xfId="1" applyNumberFormat="1" applyFont="1" applyAlignment="1">
      <alignment horizontal="right"/>
    </xf>
    <xf numFmtId="3" fontId="11" fillId="0" borderId="0" xfId="1" applyNumberFormat="1" applyFont="1" applyAlignment="1">
      <alignment horizontal="right"/>
    </xf>
    <xf numFmtId="3" fontId="20" fillId="0" borderId="0" xfId="1" applyNumberFormat="1" applyFont="1" applyAlignment="1">
      <alignment horizontal="right"/>
    </xf>
    <xf numFmtId="3" fontId="11" fillId="2" borderId="0" xfId="1" applyNumberFormat="1" applyFont="1" applyFill="1" applyAlignment="1">
      <alignment horizontal="right"/>
    </xf>
    <xf numFmtId="3" fontId="19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11" fillId="0" borderId="1" xfId="1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6" fillId="0" borderId="1" xfId="1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3" fontId="4" fillId="5" borderId="39" xfId="0" applyNumberFormat="1" applyFont="1" applyFill="1" applyBorder="1" applyAlignment="1">
      <alignment horizontal="right"/>
    </xf>
    <xf numFmtId="0" fontId="12" fillId="2" borderId="1" xfId="1" applyFont="1" applyFill="1" applyBorder="1" applyAlignment="1">
      <alignment horizontal="left"/>
    </xf>
    <xf numFmtId="3" fontId="5" fillId="2" borderId="1" xfId="0" applyNumberFormat="1" applyFont="1" applyFill="1" applyBorder="1"/>
    <xf numFmtId="3" fontId="5" fillId="2" borderId="24" xfId="0" applyNumberFormat="1" applyFont="1" applyFill="1" applyBorder="1"/>
    <xf numFmtId="3" fontId="5" fillId="0" borderId="24" xfId="0" applyNumberFormat="1" applyFont="1" applyBorder="1"/>
    <xf numFmtId="0" fontId="5" fillId="5" borderId="3" xfId="1" applyFont="1" applyFill="1" applyBorder="1" applyAlignment="1">
      <alignment horizontal="center"/>
    </xf>
    <xf numFmtId="3" fontId="5" fillId="5" borderId="4" xfId="1" applyNumberFormat="1" applyFont="1" applyFill="1" applyBorder="1" applyAlignment="1">
      <alignment horizontal="left"/>
    </xf>
    <xf numFmtId="3" fontId="11" fillId="2" borderId="1" xfId="1" applyNumberFormat="1" applyFont="1" applyFill="1" applyBorder="1" applyAlignment="1">
      <alignment horizontal="right"/>
    </xf>
    <xf numFmtId="0" fontId="3" fillId="0" borderId="0" xfId="1" applyFont="1"/>
    <xf numFmtId="3" fontId="16" fillId="0" borderId="0" xfId="0" applyNumberFormat="1" applyFont="1"/>
    <xf numFmtId="3" fontId="19" fillId="5" borderId="17" xfId="0" applyNumberFormat="1" applyFont="1" applyFill="1" applyBorder="1" applyAlignment="1">
      <alignment horizontal="right"/>
    </xf>
    <xf numFmtId="3" fontId="24" fillId="0" borderId="24" xfId="0" applyNumberFormat="1" applyFont="1" applyBorder="1"/>
    <xf numFmtId="3" fontId="25" fillId="0" borderId="1" xfId="0" applyNumberFormat="1" applyFont="1" applyBorder="1"/>
    <xf numFmtId="0" fontId="26" fillId="2" borderId="1" xfId="1" applyFont="1" applyFill="1" applyBorder="1"/>
    <xf numFmtId="0" fontId="27" fillId="2" borderId="1" xfId="1" applyFont="1" applyFill="1" applyBorder="1"/>
    <xf numFmtId="0" fontId="26" fillId="2" borderId="5" xfId="1" applyFont="1" applyFill="1" applyBorder="1"/>
    <xf numFmtId="0" fontId="27" fillId="0" borderId="1" xfId="1" applyFont="1" applyBorder="1"/>
    <xf numFmtId="3" fontId="24" fillId="2" borderId="24" xfId="0" applyNumberFormat="1" applyFont="1" applyFill="1" applyBorder="1"/>
    <xf numFmtId="0" fontId="25" fillId="0" borderId="0" xfId="0" applyFont="1"/>
    <xf numFmtId="0" fontId="28" fillId="0" borderId="5" xfId="1" applyFont="1" applyBorder="1"/>
    <xf numFmtId="0" fontId="26" fillId="0" borderId="1" xfId="1" applyFont="1" applyBorder="1"/>
    <xf numFmtId="3" fontId="29" fillId="0" borderId="1" xfId="0" applyNumberFormat="1" applyFont="1" applyBorder="1"/>
    <xf numFmtId="0" fontId="29" fillId="0" borderId="0" xfId="0" applyFont="1"/>
    <xf numFmtId="0" fontId="11" fillId="3" borderId="2" xfId="1" applyFont="1" applyFill="1" applyBorder="1" applyAlignment="1">
      <alignment wrapText="1"/>
    </xf>
    <xf numFmtId="0" fontId="11" fillId="3" borderId="3" xfId="1" applyFont="1" applyFill="1" applyBorder="1" applyAlignment="1">
      <alignment wrapText="1"/>
    </xf>
    <xf numFmtId="0" fontId="21" fillId="3" borderId="3" xfId="1" applyFont="1" applyFill="1" applyBorder="1" applyAlignment="1">
      <alignment wrapText="1"/>
    </xf>
    <xf numFmtId="3" fontId="11" fillId="3" borderId="40" xfId="1" applyNumberFormat="1" applyFont="1" applyFill="1" applyBorder="1" applyAlignment="1">
      <alignment horizontal="center" wrapText="1"/>
    </xf>
    <xf numFmtId="0" fontId="11" fillId="5" borderId="3" xfId="1" applyFont="1" applyFill="1" applyBorder="1" applyAlignment="1">
      <alignment horizontal="center" wrapText="1"/>
    </xf>
    <xf numFmtId="3" fontId="11" fillId="5" borderId="4" xfId="1" applyNumberFormat="1" applyFont="1" applyFill="1" applyBorder="1" applyAlignment="1">
      <alignment horizontal="center" wrapText="1"/>
    </xf>
    <xf numFmtId="3" fontId="7" fillId="0" borderId="6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23" fillId="0" borderId="6" xfId="0" applyNumberFormat="1" applyFont="1" applyBorder="1"/>
    <xf numFmtId="3" fontId="27" fillId="0" borderId="6" xfId="0" applyNumberFormat="1" applyFont="1" applyBorder="1"/>
    <xf numFmtId="3" fontId="30" fillId="0" borderId="6" xfId="0" applyNumberFormat="1" applyFont="1" applyBorder="1"/>
    <xf numFmtId="3" fontId="23" fillId="0" borderId="0" xfId="0" applyNumberFormat="1" applyFont="1"/>
    <xf numFmtId="3" fontId="23" fillId="2" borderId="1" xfId="0" applyNumberFormat="1" applyFont="1" applyFill="1" applyBorder="1"/>
    <xf numFmtId="3" fontId="23" fillId="0" borderId="6" xfId="0" applyNumberFormat="1" applyFont="1" applyBorder="1" applyAlignment="1">
      <alignment horizontal="right" vertical="center"/>
    </xf>
    <xf numFmtId="3" fontId="23" fillId="0" borderId="1" xfId="0" applyNumberFormat="1" applyFont="1" applyBorder="1"/>
    <xf numFmtId="3" fontId="27" fillId="2" borderId="1" xfId="0" applyNumberFormat="1" applyFont="1" applyFill="1" applyBorder="1"/>
    <xf numFmtId="3" fontId="23" fillId="2" borderId="0" xfId="0" applyNumberFormat="1" applyFont="1" applyFill="1"/>
    <xf numFmtId="0" fontId="3" fillId="3" borderId="2" xfId="1" applyFont="1" applyFill="1" applyBorder="1"/>
    <xf numFmtId="3" fontId="16" fillId="3" borderId="4" xfId="0" applyNumberFormat="1" applyFont="1" applyFill="1" applyBorder="1"/>
    <xf numFmtId="0" fontId="3" fillId="3" borderId="8" xfId="1" applyFont="1" applyFill="1" applyBorder="1"/>
    <xf numFmtId="3" fontId="16" fillId="3" borderId="14" xfId="0" applyNumberFormat="1" applyFont="1" applyFill="1" applyBorder="1"/>
    <xf numFmtId="0" fontId="3" fillId="2" borderId="0" xfId="1" applyFont="1" applyFill="1"/>
    <xf numFmtId="3" fontId="22" fillId="5" borderId="41" xfId="0" applyNumberFormat="1" applyFont="1" applyFill="1" applyBorder="1"/>
    <xf numFmtId="3" fontId="22" fillId="5" borderId="43" xfId="0" applyNumberFormat="1" applyFont="1" applyFill="1" applyBorder="1"/>
    <xf numFmtId="3" fontId="12" fillId="5" borderId="42" xfId="0" applyNumberFormat="1" applyFont="1" applyFill="1" applyBorder="1"/>
    <xf numFmtId="0" fontId="6" fillId="2" borderId="8" xfId="1" applyFont="1" applyFill="1" applyBorder="1"/>
    <xf numFmtId="0" fontId="6" fillId="2" borderId="7" xfId="1" applyFont="1" applyFill="1" applyBorder="1"/>
    <xf numFmtId="0" fontId="12" fillId="2" borderId="7" xfId="1" applyFont="1" applyFill="1" applyBorder="1"/>
    <xf numFmtId="3" fontId="5" fillId="2" borderId="44" xfId="0" applyNumberFormat="1" applyFont="1" applyFill="1" applyBorder="1"/>
    <xf numFmtId="3" fontId="23" fillId="2" borderId="7" xfId="0" applyNumberFormat="1" applyFont="1" applyFill="1" applyBorder="1"/>
    <xf numFmtId="3" fontId="23" fillId="0" borderId="14" xfId="0" applyNumberFormat="1" applyFont="1" applyBorder="1"/>
    <xf numFmtId="3" fontId="4" fillId="0" borderId="0" xfId="0" applyNumberFormat="1" applyFont="1" applyAlignment="1">
      <alignment horizontal="right"/>
    </xf>
    <xf numFmtId="0" fontId="10" fillId="0" borderId="1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procent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9F14F-5DC4-4E57-85CF-FB7B2126A34A}">
  <dimension ref="A1:L87"/>
  <sheetViews>
    <sheetView zoomScale="120" zoomScaleNormal="120" workbookViewId="0">
      <selection activeCell="J70" sqref="J70"/>
    </sheetView>
  </sheetViews>
  <sheetFormatPr defaultRowHeight="15" x14ac:dyDescent="0.25"/>
  <cols>
    <col min="2" max="2" width="6.42578125" bestFit="1" customWidth="1"/>
    <col min="3" max="3" width="33.140625" customWidth="1"/>
    <col min="4" max="4" width="24.42578125" customWidth="1"/>
    <col min="5" max="5" width="18.140625" customWidth="1"/>
    <col min="6" max="6" width="19.140625" customWidth="1"/>
    <col min="7" max="7" width="17.28515625" style="45" customWidth="1"/>
    <col min="12" max="12" width="9.85546875" bestFit="1" customWidth="1"/>
  </cols>
  <sheetData>
    <row r="1" spans="1:7" ht="30.75" customHeight="1" thickBot="1" x14ac:dyDescent="0.4">
      <c r="A1" s="46" t="s">
        <v>127</v>
      </c>
      <c r="B1" s="34"/>
      <c r="C1" s="34"/>
      <c r="D1" s="35"/>
    </row>
    <row r="2" spans="1:7" ht="42" customHeight="1" x14ac:dyDescent="0.25">
      <c r="A2" s="36" t="s">
        <v>0</v>
      </c>
      <c r="B2" s="37" t="s">
        <v>1</v>
      </c>
      <c r="C2" s="33" t="s">
        <v>2</v>
      </c>
      <c r="D2" s="116" t="s">
        <v>118</v>
      </c>
      <c r="E2" s="117" t="s">
        <v>119</v>
      </c>
      <c r="F2" s="117" t="s">
        <v>120</v>
      </c>
      <c r="G2" s="118" t="s">
        <v>121</v>
      </c>
    </row>
    <row r="3" spans="1:7" ht="15.75" x14ac:dyDescent="0.25">
      <c r="A3" s="38">
        <v>2143</v>
      </c>
      <c r="B3" s="39"/>
      <c r="C3" s="91" t="s">
        <v>29</v>
      </c>
      <c r="D3" s="93">
        <v>14000</v>
      </c>
      <c r="E3" s="125">
        <v>14100</v>
      </c>
      <c r="F3" s="125">
        <v>14100</v>
      </c>
      <c r="G3" s="126">
        <v>14091</v>
      </c>
    </row>
    <row r="4" spans="1:7" ht="15.75" x14ac:dyDescent="0.25">
      <c r="A4" s="38">
        <v>2212</v>
      </c>
      <c r="B4" s="39"/>
      <c r="C4" s="91" t="s">
        <v>30</v>
      </c>
      <c r="D4" s="93">
        <v>110000</v>
      </c>
      <c r="E4" s="125">
        <v>100000</v>
      </c>
      <c r="F4" s="125">
        <v>100000</v>
      </c>
      <c r="G4" s="121">
        <v>25000</v>
      </c>
    </row>
    <row r="5" spans="1:7" ht="15.75" x14ac:dyDescent="0.25">
      <c r="A5" s="40">
        <v>2219</v>
      </c>
      <c r="B5" s="41"/>
      <c r="C5" s="70" t="s">
        <v>31</v>
      </c>
      <c r="D5" s="93">
        <v>3050000</v>
      </c>
      <c r="E5" s="125">
        <v>800000</v>
      </c>
      <c r="F5" s="125">
        <v>1420000</v>
      </c>
      <c r="G5" s="121">
        <v>1400000</v>
      </c>
    </row>
    <row r="6" spans="1:7" ht="15.75" x14ac:dyDescent="0.25">
      <c r="A6" s="40">
        <v>2221</v>
      </c>
      <c r="B6" s="41"/>
      <c r="C6" s="70" t="s">
        <v>73</v>
      </c>
      <c r="D6" s="93">
        <v>10000</v>
      </c>
      <c r="E6" s="125">
        <v>10000</v>
      </c>
      <c r="F6" s="125">
        <v>10000</v>
      </c>
      <c r="G6" s="121">
        <v>0</v>
      </c>
    </row>
    <row r="7" spans="1:7" ht="15.75" x14ac:dyDescent="0.25">
      <c r="A7" s="42">
        <v>2229</v>
      </c>
      <c r="B7" s="4"/>
      <c r="C7" s="69" t="s">
        <v>81</v>
      </c>
      <c r="D7" s="94">
        <v>10000</v>
      </c>
      <c r="E7" s="125">
        <v>10000</v>
      </c>
      <c r="F7" s="125">
        <v>10000</v>
      </c>
      <c r="G7" s="121">
        <v>0</v>
      </c>
    </row>
    <row r="8" spans="1:7" ht="15.75" x14ac:dyDescent="0.25">
      <c r="A8" s="42">
        <v>2292</v>
      </c>
      <c r="B8" s="4"/>
      <c r="C8" s="69" t="s">
        <v>32</v>
      </c>
      <c r="D8" s="94">
        <v>126600</v>
      </c>
      <c r="E8" s="127">
        <v>128100</v>
      </c>
      <c r="F8" s="127">
        <v>128100</v>
      </c>
      <c r="G8" s="121">
        <v>128100</v>
      </c>
    </row>
    <row r="9" spans="1:7" ht="15.75" x14ac:dyDescent="0.25">
      <c r="A9" s="40">
        <v>2310</v>
      </c>
      <c r="B9" s="41"/>
      <c r="C9" s="70" t="s">
        <v>33</v>
      </c>
      <c r="D9" s="93">
        <v>295000</v>
      </c>
      <c r="E9" s="125">
        <v>255000</v>
      </c>
      <c r="F9" s="125">
        <v>337000</v>
      </c>
      <c r="G9" s="121">
        <v>100000</v>
      </c>
    </row>
    <row r="10" spans="1:7" ht="15.75" x14ac:dyDescent="0.25">
      <c r="A10" s="40">
        <v>2321</v>
      </c>
      <c r="B10" s="41"/>
      <c r="C10" s="70" t="s">
        <v>34</v>
      </c>
      <c r="D10" s="93">
        <v>820000</v>
      </c>
      <c r="E10" s="125">
        <v>720000</v>
      </c>
      <c r="F10" s="125">
        <v>720000</v>
      </c>
      <c r="G10" s="121">
        <v>50000</v>
      </c>
    </row>
    <row r="11" spans="1:7" ht="15.75" x14ac:dyDescent="0.25">
      <c r="A11" s="40">
        <v>3113</v>
      </c>
      <c r="B11" s="44"/>
      <c r="C11" s="70" t="s">
        <v>92</v>
      </c>
      <c r="D11" s="93">
        <v>9963000</v>
      </c>
      <c r="E11" s="125">
        <v>11178000</v>
      </c>
      <c r="F11" s="125">
        <v>12174000</v>
      </c>
      <c r="G11" s="121">
        <v>12174000</v>
      </c>
    </row>
    <row r="12" spans="1:7" ht="15.75" x14ac:dyDescent="0.25">
      <c r="A12" s="40"/>
      <c r="B12" s="103">
        <v>5331</v>
      </c>
      <c r="C12" s="104" t="s">
        <v>88</v>
      </c>
      <c r="D12" s="101">
        <v>5390000</v>
      </c>
      <c r="E12" s="128">
        <v>3490000</v>
      </c>
      <c r="F12" s="128">
        <v>3490000</v>
      </c>
      <c r="G12" s="122">
        <v>3490000</v>
      </c>
    </row>
    <row r="13" spans="1:7" ht="15.75" x14ac:dyDescent="0.25">
      <c r="A13" s="40">
        <v>3231</v>
      </c>
      <c r="B13" s="41"/>
      <c r="C13" s="70" t="s">
        <v>66</v>
      </c>
      <c r="D13" s="93">
        <v>5000</v>
      </c>
      <c r="E13" s="125">
        <v>5000</v>
      </c>
      <c r="F13" s="125">
        <v>5000</v>
      </c>
      <c r="G13" s="121">
        <v>5000</v>
      </c>
    </row>
    <row r="14" spans="1:7" ht="15.75" x14ac:dyDescent="0.25">
      <c r="A14" s="40">
        <v>3314</v>
      </c>
      <c r="B14" s="41"/>
      <c r="C14" s="70" t="s">
        <v>35</v>
      </c>
      <c r="D14" s="93">
        <v>42300</v>
      </c>
      <c r="E14" s="125">
        <v>30300</v>
      </c>
      <c r="F14" s="125">
        <v>30300</v>
      </c>
      <c r="G14" s="121">
        <v>30000</v>
      </c>
    </row>
    <row r="15" spans="1:7" ht="15.75" x14ac:dyDescent="0.25">
      <c r="A15" s="40">
        <v>3319</v>
      </c>
      <c r="B15" s="41"/>
      <c r="C15" s="70" t="s">
        <v>37</v>
      </c>
      <c r="D15" s="93">
        <v>23000</v>
      </c>
      <c r="E15" s="125">
        <v>23000</v>
      </c>
      <c r="F15" s="125">
        <v>31000</v>
      </c>
      <c r="G15" s="121">
        <v>26000</v>
      </c>
    </row>
    <row r="16" spans="1:7" ht="15.75" x14ac:dyDescent="0.25">
      <c r="A16" s="40">
        <v>3330</v>
      </c>
      <c r="B16" s="41"/>
      <c r="C16" s="70" t="s">
        <v>36</v>
      </c>
      <c r="D16" s="93">
        <v>110000</v>
      </c>
      <c r="E16" s="125">
        <v>50000</v>
      </c>
      <c r="F16" s="125">
        <v>150000</v>
      </c>
      <c r="G16" s="121">
        <v>150000</v>
      </c>
    </row>
    <row r="17" spans="1:7" ht="15.75" x14ac:dyDescent="0.25">
      <c r="A17" s="40">
        <v>3341</v>
      </c>
      <c r="B17" s="41"/>
      <c r="C17" s="70" t="s">
        <v>38</v>
      </c>
      <c r="D17" s="93">
        <v>5000</v>
      </c>
      <c r="E17" s="125">
        <v>5000</v>
      </c>
      <c r="F17" s="125">
        <v>5000</v>
      </c>
      <c r="G17" s="121">
        <v>0</v>
      </c>
    </row>
    <row r="18" spans="1:7" ht="15.75" x14ac:dyDescent="0.25">
      <c r="A18" s="40">
        <v>3349</v>
      </c>
      <c r="B18" s="41"/>
      <c r="C18" s="70" t="s">
        <v>39</v>
      </c>
      <c r="D18" s="93">
        <v>102000</v>
      </c>
      <c r="E18" s="125">
        <v>102000</v>
      </c>
      <c r="F18" s="125">
        <v>102000</v>
      </c>
      <c r="G18" s="121">
        <v>80000</v>
      </c>
    </row>
    <row r="19" spans="1:7" ht="15.75" x14ac:dyDescent="0.25">
      <c r="A19" s="40">
        <v>3392</v>
      </c>
      <c r="B19" s="41"/>
      <c r="C19" s="70" t="s">
        <v>40</v>
      </c>
      <c r="D19" s="93">
        <v>323000</v>
      </c>
      <c r="E19" s="125">
        <v>310000</v>
      </c>
      <c r="F19" s="125">
        <v>542000</v>
      </c>
      <c r="G19" s="121">
        <v>520000</v>
      </c>
    </row>
    <row r="20" spans="1:7" ht="15.75" x14ac:dyDescent="0.25">
      <c r="A20" s="40">
        <v>3399</v>
      </c>
      <c r="B20" s="41"/>
      <c r="C20" s="70" t="s">
        <v>86</v>
      </c>
      <c r="D20" s="93">
        <v>195000</v>
      </c>
      <c r="E20" s="125">
        <v>121000</v>
      </c>
      <c r="F20" s="125">
        <v>171000</v>
      </c>
      <c r="G20" s="121">
        <v>160000</v>
      </c>
    </row>
    <row r="21" spans="1:7" ht="15.75" x14ac:dyDescent="0.25">
      <c r="A21" s="40">
        <v>3419</v>
      </c>
      <c r="B21" s="41"/>
      <c r="C21" s="70" t="s">
        <v>41</v>
      </c>
      <c r="D21" s="93">
        <v>330000</v>
      </c>
      <c r="E21" s="125">
        <v>310000</v>
      </c>
      <c r="F21" s="125">
        <v>360000</v>
      </c>
      <c r="G21" s="121">
        <v>330000</v>
      </c>
    </row>
    <row r="22" spans="1:7" s="112" customFormat="1" ht="15.75" x14ac:dyDescent="0.25">
      <c r="A22" s="109"/>
      <c r="B22" s="110">
        <v>5222</v>
      </c>
      <c r="C22" s="106" t="s">
        <v>94</v>
      </c>
      <c r="D22" s="101">
        <v>230000</v>
      </c>
      <c r="E22" s="111">
        <v>210000</v>
      </c>
      <c r="F22" s="111">
        <v>210000</v>
      </c>
      <c r="G22" s="123">
        <v>210000</v>
      </c>
    </row>
    <row r="23" spans="1:7" ht="15.75" x14ac:dyDescent="0.25">
      <c r="A23" s="40">
        <v>3421</v>
      </c>
      <c r="B23" s="41"/>
      <c r="C23" s="70" t="s">
        <v>42</v>
      </c>
      <c r="D23" s="93">
        <v>210000</v>
      </c>
      <c r="E23" s="125">
        <v>195200</v>
      </c>
      <c r="F23" s="125">
        <v>195200</v>
      </c>
      <c r="G23" s="121">
        <v>140000</v>
      </c>
    </row>
    <row r="24" spans="1:7" s="108" customFormat="1" ht="15.75" x14ac:dyDescent="0.25">
      <c r="A24" s="105"/>
      <c r="B24" s="103">
        <v>5222</v>
      </c>
      <c r="C24" s="106" t="s">
        <v>95</v>
      </c>
      <c r="D24" s="107">
        <v>130000</v>
      </c>
      <c r="E24" s="102">
        <v>110000</v>
      </c>
      <c r="F24" s="102">
        <v>110000</v>
      </c>
      <c r="G24" s="122">
        <v>110000</v>
      </c>
    </row>
    <row r="25" spans="1:7" ht="15.75" x14ac:dyDescent="0.25">
      <c r="A25" s="40">
        <v>3429</v>
      </c>
      <c r="B25" s="41"/>
      <c r="C25" s="70" t="s">
        <v>43</v>
      </c>
      <c r="D25" s="93">
        <v>15000</v>
      </c>
      <c r="E25" s="125">
        <v>10000</v>
      </c>
      <c r="F25" s="125">
        <v>25000</v>
      </c>
      <c r="G25" s="121">
        <v>25000</v>
      </c>
    </row>
    <row r="26" spans="1:7" ht="15.75" x14ac:dyDescent="0.25">
      <c r="A26" s="40">
        <v>3612</v>
      </c>
      <c r="B26" s="41"/>
      <c r="C26" s="70" t="s">
        <v>44</v>
      </c>
      <c r="D26" s="93">
        <v>235000</v>
      </c>
      <c r="E26" s="125">
        <v>460000</v>
      </c>
      <c r="F26" s="125">
        <v>595000</v>
      </c>
      <c r="G26" s="121">
        <v>450000</v>
      </c>
    </row>
    <row r="27" spans="1:7" ht="15.75" x14ac:dyDescent="0.25">
      <c r="A27" s="40">
        <v>3631</v>
      </c>
      <c r="B27" s="41"/>
      <c r="C27" s="70" t="s">
        <v>45</v>
      </c>
      <c r="D27" s="93">
        <v>970000</v>
      </c>
      <c r="E27" s="125">
        <v>550000</v>
      </c>
      <c r="F27" s="125">
        <v>550000</v>
      </c>
      <c r="G27" s="121">
        <v>550000</v>
      </c>
    </row>
    <row r="28" spans="1:7" ht="15.75" x14ac:dyDescent="0.25">
      <c r="A28" s="40">
        <v>3632</v>
      </c>
      <c r="B28" s="41"/>
      <c r="C28" s="70" t="s">
        <v>46</v>
      </c>
      <c r="D28" s="93">
        <v>1020000</v>
      </c>
      <c r="E28" s="125">
        <v>1392500</v>
      </c>
      <c r="F28" s="125">
        <v>7992500</v>
      </c>
      <c r="G28" s="121">
        <v>7992500</v>
      </c>
    </row>
    <row r="29" spans="1:7" ht="15.75" x14ac:dyDescent="0.25">
      <c r="A29" s="42">
        <v>3635</v>
      </c>
      <c r="B29" s="4"/>
      <c r="C29" s="69" t="s">
        <v>83</v>
      </c>
      <c r="D29" s="94">
        <v>30000</v>
      </c>
      <c r="E29" s="127">
        <v>50000</v>
      </c>
      <c r="F29" s="127">
        <v>50000</v>
      </c>
      <c r="G29" s="121">
        <v>2000</v>
      </c>
    </row>
    <row r="30" spans="1:7" ht="15.75" x14ac:dyDescent="0.25">
      <c r="A30" s="40">
        <v>3636</v>
      </c>
      <c r="B30" s="41"/>
      <c r="C30" s="70" t="s">
        <v>107</v>
      </c>
      <c r="D30" s="93">
        <v>40600</v>
      </c>
      <c r="E30" s="125">
        <v>32100</v>
      </c>
      <c r="F30" s="125">
        <v>38500</v>
      </c>
      <c r="G30" s="121">
        <v>38500</v>
      </c>
    </row>
    <row r="31" spans="1:7" ht="15.75" x14ac:dyDescent="0.25">
      <c r="A31" s="40">
        <v>3639</v>
      </c>
      <c r="B31" s="41"/>
      <c r="C31" s="70" t="s">
        <v>47</v>
      </c>
      <c r="D31" s="93">
        <v>56000</v>
      </c>
      <c r="E31" s="125">
        <v>54000</v>
      </c>
      <c r="F31" s="125">
        <v>257500</v>
      </c>
      <c r="G31" s="121">
        <v>257500</v>
      </c>
    </row>
    <row r="32" spans="1:7" ht="15.75" x14ac:dyDescent="0.25">
      <c r="A32" s="40">
        <v>3711</v>
      </c>
      <c r="B32" s="41"/>
      <c r="C32" s="70" t="s">
        <v>68</v>
      </c>
      <c r="D32" s="93">
        <v>38200</v>
      </c>
      <c r="E32" s="125">
        <v>38200</v>
      </c>
      <c r="F32" s="125">
        <v>38200</v>
      </c>
      <c r="G32" s="121">
        <v>25000</v>
      </c>
    </row>
    <row r="33" spans="1:7" ht="15.75" x14ac:dyDescent="0.25">
      <c r="A33" s="40">
        <v>3721</v>
      </c>
      <c r="B33" s="41"/>
      <c r="C33" s="70" t="s">
        <v>48</v>
      </c>
      <c r="D33" s="93">
        <v>35000</v>
      </c>
      <c r="E33" s="125">
        <v>32000</v>
      </c>
      <c r="F33" s="125">
        <v>32000</v>
      </c>
      <c r="G33" s="121">
        <v>20000</v>
      </c>
    </row>
    <row r="34" spans="1:7" ht="15.75" x14ac:dyDescent="0.25">
      <c r="A34" s="40">
        <v>3722</v>
      </c>
      <c r="B34" s="41"/>
      <c r="C34" s="70" t="s">
        <v>67</v>
      </c>
      <c r="D34" s="93">
        <v>1183100</v>
      </c>
      <c r="E34" s="125">
        <v>995000</v>
      </c>
      <c r="F34" s="125">
        <v>995000</v>
      </c>
      <c r="G34" s="121">
        <v>995000</v>
      </c>
    </row>
    <row r="35" spans="1:7" ht="15.75" x14ac:dyDescent="0.25">
      <c r="A35" s="40">
        <v>3745</v>
      </c>
      <c r="B35" s="41"/>
      <c r="C35" s="70" t="s">
        <v>49</v>
      </c>
      <c r="D35" s="93">
        <v>1100000</v>
      </c>
      <c r="E35" s="125">
        <v>1245000</v>
      </c>
      <c r="F35" s="125">
        <v>1399000</v>
      </c>
      <c r="G35" s="121">
        <v>1399000</v>
      </c>
    </row>
    <row r="36" spans="1:7" ht="15.75" x14ac:dyDescent="0.25">
      <c r="A36" s="42">
        <v>3900</v>
      </c>
      <c r="B36" s="4"/>
      <c r="C36" s="69" t="s">
        <v>74</v>
      </c>
      <c r="D36" s="94">
        <v>82000</v>
      </c>
      <c r="E36" s="127">
        <v>114400</v>
      </c>
      <c r="F36" s="127">
        <v>124400</v>
      </c>
      <c r="G36" s="121">
        <v>100000</v>
      </c>
    </row>
    <row r="37" spans="1:7" ht="15.75" x14ac:dyDescent="0.25">
      <c r="A37" s="42">
        <v>4329</v>
      </c>
      <c r="B37" s="4"/>
      <c r="C37" s="69" t="s">
        <v>72</v>
      </c>
      <c r="D37" s="94">
        <v>7000</v>
      </c>
      <c r="E37" s="127">
        <v>7000</v>
      </c>
      <c r="F37" s="127">
        <v>7000</v>
      </c>
      <c r="G37" s="121">
        <v>6405</v>
      </c>
    </row>
    <row r="38" spans="1:7" ht="15.75" x14ac:dyDescent="0.25">
      <c r="A38" s="42">
        <v>4350</v>
      </c>
      <c r="B38" s="4"/>
      <c r="C38" s="69" t="s">
        <v>114</v>
      </c>
      <c r="D38" s="94">
        <v>0</v>
      </c>
      <c r="E38" s="127">
        <v>5000</v>
      </c>
      <c r="F38" s="127">
        <v>5000</v>
      </c>
      <c r="G38" s="121">
        <v>0</v>
      </c>
    </row>
    <row r="39" spans="1:7" ht="15.75" x14ac:dyDescent="0.25">
      <c r="A39" s="40">
        <v>4357</v>
      </c>
      <c r="B39" s="41"/>
      <c r="C39" s="70" t="s">
        <v>50</v>
      </c>
      <c r="D39" s="93">
        <v>0</v>
      </c>
      <c r="E39" s="125">
        <v>2000</v>
      </c>
      <c r="F39" s="125">
        <v>2000</v>
      </c>
      <c r="G39" s="121">
        <v>0</v>
      </c>
    </row>
    <row r="40" spans="1:7" ht="15.75" x14ac:dyDescent="0.25">
      <c r="A40" s="40">
        <v>4359</v>
      </c>
      <c r="B40" s="41"/>
      <c r="C40" s="70" t="s">
        <v>82</v>
      </c>
      <c r="D40" s="94">
        <v>15000</v>
      </c>
      <c r="E40" s="127">
        <v>9000</v>
      </c>
      <c r="F40" s="127">
        <v>12000</v>
      </c>
      <c r="G40" s="121">
        <v>11909</v>
      </c>
    </row>
    <row r="41" spans="1:7" ht="15.75" x14ac:dyDescent="0.25">
      <c r="A41" s="40">
        <v>4379</v>
      </c>
      <c r="B41" s="41"/>
      <c r="C41" s="70" t="s">
        <v>128</v>
      </c>
      <c r="D41" s="94">
        <v>0</v>
      </c>
      <c r="E41" s="127">
        <v>0</v>
      </c>
      <c r="F41" s="127">
        <v>7500</v>
      </c>
      <c r="G41" s="121">
        <v>7500</v>
      </c>
    </row>
    <row r="42" spans="1:7" ht="15.75" x14ac:dyDescent="0.25">
      <c r="A42" s="40">
        <v>5213</v>
      </c>
      <c r="B42" s="41"/>
      <c r="C42" s="70" t="s">
        <v>51</v>
      </c>
      <c r="D42" s="93">
        <v>20000</v>
      </c>
      <c r="E42" s="125">
        <v>20000</v>
      </c>
      <c r="F42" s="125">
        <v>20000</v>
      </c>
      <c r="G42" s="121">
        <v>16000</v>
      </c>
    </row>
    <row r="43" spans="1:7" ht="15.75" x14ac:dyDescent="0.25">
      <c r="A43" s="40">
        <v>5512</v>
      </c>
      <c r="B43" s="41"/>
      <c r="C43" s="70" t="s">
        <v>52</v>
      </c>
      <c r="D43" s="93">
        <v>409000</v>
      </c>
      <c r="E43" s="125">
        <v>1926000</v>
      </c>
      <c r="F43" s="125">
        <v>2837600</v>
      </c>
      <c r="G43" s="121">
        <v>2830000</v>
      </c>
    </row>
    <row r="44" spans="1:7" ht="15.75" x14ac:dyDescent="0.25">
      <c r="A44" s="40">
        <v>6112</v>
      </c>
      <c r="B44" s="41"/>
      <c r="C44" s="70" t="s">
        <v>53</v>
      </c>
      <c r="D44" s="92">
        <v>1809000</v>
      </c>
      <c r="E44" s="125">
        <v>1968000</v>
      </c>
      <c r="F44" s="125">
        <v>1968000</v>
      </c>
      <c r="G44" s="121">
        <v>1900000</v>
      </c>
    </row>
    <row r="45" spans="1:7" ht="15.75" x14ac:dyDescent="0.25">
      <c r="A45" s="40">
        <v>6115</v>
      </c>
      <c r="B45" s="41"/>
      <c r="C45" s="70" t="s">
        <v>115</v>
      </c>
      <c r="D45" s="92">
        <v>0</v>
      </c>
      <c r="E45" s="125">
        <v>0</v>
      </c>
      <c r="F45" s="125">
        <v>32000</v>
      </c>
      <c r="G45" s="121">
        <v>32000</v>
      </c>
    </row>
    <row r="46" spans="1:7" ht="15.75" x14ac:dyDescent="0.25">
      <c r="A46" s="40">
        <v>6118</v>
      </c>
      <c r="B46" s="41"/>
      <c r="C46" s="70" t="s">
        <v>131</v>
      </c>
      <c r="D46" s="92">
        <v>0</v>
      </c>
      <c r="E46" s="125">
        <v>0</v>
      </c>
      <c r="F46" s="125">
        <v>9400</v>
      </c>
      <c r="G46" s="121">
        <v>2000</v>
      </c>
    </row>
    <row r="47" spans="1:7" ht="15.75" x14ac:dyDescent="0.25">
      <c r="A47" s="40">
        <v>6171</v>
      </c>
      <c r="B47" s="41"/>
      <c r="C47" s="70" t="s">
        <v>54</v>
      </c>
      <c r="D47" s="92">
        <v>7418000</v>
      </c>
      <c r="E47" s="125">
        <v>6083000</v>
      </c>
      <c r="F47" s="125">
        <v>5658000</v>
      </c>
      <c r="G47" s="121">
        <v>5600000</v>
      </c>
    </row>
    <row r="48" spans="1:7" ht="15.75" x14ac:dyDescent="0.25">
      <c r="A48" s="40">
        <v>6221</v>
      </c>
      <c r="B48" s="41"/>
      <c r="C48" s="70" t="s">
        <v>129</v>
      </c>
      <c r="D48" s="92">
        <v>0</v>
      </c>
      <c r="E48" s="125">
        <v>0</v>
      </c>
      <c r="F48" s="125">
        <v>100000</v>
      </c>
      <c r="G48" s="121">
        <v>100000</v>
      </c>
    </row>
    <row r="49" spans="1:7" ht="15.75" x14ac:dyDescent="0.25">
      <c r="A49" s="40">
        <v>6399</v>
      </c>
      <c r="B49" s="41"/>
      <c r="C49" s="70" t="s">
        <v>59</v>
      </c>
      <c r="D49" s="92">
        <v>200000</v>
      </c>
      <c r="E49" s="125">
        <v>200000</v>
      </c>
      <c r="F49" s="125">
        <v>770400</v>
      </c>
      <c r="G49" s="121">
        <v>750000</v>
      </c>
    </row>
    <row r="50" spans="1:7" ht="15.75" x14ac:dyDescent="0.25">
      <c r="A50" s="42">
        <v>6402</v>
      </c>
      <c r="B50" s="4"/>
      <c r="C50" s="69" t="s">
        <v>84</v>
      </c>
      <c r="D50" s="93">
        <v>13000</v>
      </c>
      <c r="E50" s="125">
        <v>15000</v>
      </c>
      <c r="F50" s="125">
        <v>15000</v>
      </c>
      <c r="G50" s="121">
        <v>11000</v>
      </c>
    </row>
    <row r="51" spans="1:7" ht="16.5" thickBot="1" x14ac:dyDescent="0.3">
      <c r="A51" s="138">
        <v>6409</v>
      </c>
      <c r="B51" s="139"/>
      <c r="C51" s="140" t="s">
        <v>55</v>
      </c>
      <c r="D51" s="141">
        <v>6800</v>
      </c>
      <c r="E51" s="142">
        <v>6800</v>
      </c>
      <c r="F51" s="142">
        <v>6800</v>
      </c>
      <c r="G51" s="143">
        <v>6300</v>
      </c>
    </row>
    <row r="52" spans="1:7" ht="19.5" thickBot="1" x14ac:dyDescent="0.35">
      <c r="A52" s="134"/>
      <c r="B52" s="134"/>
      <c r="C52" s="130" t="s">
        <v>64</v>
      </c>
      <c r="D52" s="131">
        <f>SUM(D3:D51)-D12-D22-D24</f>
        <v>30446600</v>
      </c>
      <c r="E52" s="135">
        <f>SUM(E3:E51)-E12-E22-E24</f>
        <v>29581700</v>
      </c>
      <c r="F52" s="136">
        <f>SUM(F3:F51)-F12-F22-F24</f>
        <v>40052500</v>
      </c>
      <c r="G52" s="137">
        <f>SUM(G3:G51)-G12-G22-G24</f>
        <v>38459805</v>
      </c>
    </row>
    <row r="53" spans="1:7" ht="19.5" thickBot="1" x14ac:dyDescent="0.35">
      <c r="A53" s="134"/>
      <c r="B53" s="134"/>
      <c r="C53" s="132" t="s">
        <v>70</v>
      </c>
      <c r="D53" s="133">
        <v>7955000</v>
      </c>
      <c r="E53" s="129"/>
      <c r="F53" s="129"/>
      <c r="G53" s="124"/>
    </row>
    <row r="54" spans="1:7" ht="18.75" x14ac:dyDescent="0.3">
      <c r="A54" s="98"/>
      <c r="B54" s="98"/>
      <c r="C54" s="98"/>
      <c r="D54" s="99"/>
      <c r="F54" s="45"/>
      <c r="G54" s="124"/>
    </row>
    <row r="55" spans="1:7" ht="18.75" x14ac:dyDescent="0.3">
      <c r="A55" s="98"/>
      <c r="B55" s="98"/>
      <c r="C55" s="98"/>
      <c r="D55" s="99"/>
    </row>
    <row r="56" spans="1:7" ht="18.75" x14ac:dyDescent="0.3">
      <c r="A56" s="98"/>
      <c r="B56" s="98"/>
      <c r="C56" s="98"/>
      <c r="D56" s="99"/>
    </row>
    <row r="57" spans="1:7" ht="18.75" x14ac:dyDescent="0.3">
      <c r="A57" s="98"/>
      <c r="B57" s="98"/>
      <c r="C57" s="98"/>
      <c r="D57" s="99"/>
    </row>
    <row r="58" spans="1:7" ht="18.75" x14ac:dyDescent="0.3">
      <c r="A58" s="98"/>
      <c r="B58" s="98"/>
      <c r="C58" s="98"/>
      <c r="D58" s="99"/>
    </row>
    <row r="59" spans="1:7" ht="21.75" thickBot="1" x14ac:dyDescent="0.4">
      <c r="A59" s="14" t="s">
        <v>89</v>
      </c>
      <c r="B59" s="14"/>
      <c r="C59" s="14"/>
      <c r="D59" s="8"/>
    </row>
    <row r="60" spans="1:7" ht="15.75" x14ac:dyDescent="0.25">
      <c r="A60" s="21" t="s">
        <v>0</v>
      </c>
      <c r="B60" s="22" t="s">
        <v>1</v>
      </c>
      <c r="C60" s="95" t="s">
        <v>2</v>
      </c>
      <c r="D60" s="96" t="s">
        <v>69</v>
      </c>
    </row>
    <row r="61" spans="1:7" ht="16.5" thickBot="1" x14ac:dyDescent="0.3">
      <c r="A61" s="23"/>
      <c r="B61" s="4">
        <v>8115</v>
      </c>
      <c r="C61" s="4" t="s">
        <v>75</v>
      </c>
      <c r="D61" s="24">
        <v>0</v>
      </c>
    </row>
    <row r="62" spans="1:7" ht="21.75" thickBot="1" x14ac:dyDescent="0.4">
      <c r="A62" s="15"/>
      <c r="B62" s="16"/>
      <c r="C62" s="25" t="s">
        <v>90</v>
      </c>
      <c r="D62" s="26">
        <v>0</v>
      </c>
    </row>
    <row r="63" spans="1:7" ht="21.75" thickBot="1" x14ac:dyDescent="0.4">
      <c r="A63" s="14"/>
      <c r="B63" s="14"/>
      <c r="C63" s="14"/>
      <c r="D63" s="9"/>
    </row>
    <row r="64" spans="1:7" ht="18.75" x14ac:dyDescent="0.25">
      <c r="A64" s="8"/>
      <c r="B64" s="8"/>
      <c r="C64" s="17" t="s">
        <v>56</v>
      </c>
      <c r="D64" s="18">
        <v>30446600</v>
      </c>
    </row>
    <row r="65" spans="1:12" ht="18.75" x14ac:dyDescent="0.25">
      <c r="A65" s="8"/>
      <c r="B65" s="8"/>
      <c r="C65" s="27" t="s">
        <v>57</v>
      </c>
      <c r="D65" s="28">
        <f>D52</f>
        <v>30446600</v>
      </c>
    </row>
    <row r="66" spans="1:12" ht="18.75" x14ac:dyDescent="0.3">
      <c r="A66" s="8"/>
      <c r="B66" s="8"/>
      <c r="C66" s="29" t="s">
        <v>91</v>
      </c>
      <c r="D66" s="30">
        <f>D64-D65</f>
        <v>0</v>
      </c>
    </row>
    <row r="67" spans="1:12" ht="19.5" thickBot="1" x14ac:dyDescent="0.35">
      <c r="A67" s="3"/>
      <c r="B67" s="3"/>
      <c r="C67" s="31" t="s">
        <v>89</v>
      </c>
      <c r="D67" s="32">
        <f>D62</f>
        <v>0</v>
      </c>
      <c r="L67" s="45"/>
    </row>
    <row r="69" spans="1:12" x14ac:dyDescent="0.25">
      <c r="A69" s="47" t="s">
        <v>117</v>
      </c>
    </row>
    <row r="70" spans="1:12" x14ac:dyDescent="0.25">
      <c r="A70" s="47" t="s">
        <v>112</v>
      </c>
    </row>
    <row r="71" spans="1:12" x14ac:dyDescent="0.25">
      <c r="A71" s="47"/>
    </row>
    <row r="72" spans="1:12" ht="15.75" thickBot="1" x14ac:dyDescent="0.3">
      <c r="A72" s="47" t="s">
        <v>96</v>
      </c>
    </row>
    <row r="73" spans="1:12" x14ac:dyDescent="0.25">
      <c r="A73" s="48" t="s">
        <v>132</v>
      </c>
      <c r="B73" s="49"/>
      <c r="C73" s="50"/>
      <c r="D73" s="51">
        <v>27360000</v>
      </c>
    </row>
    <row r="74" spans="1:12" x14ac:dyDescent="0.25">
      <c r="A74" s="52" t="s">
        <v>97</v>
      </c>
      <c r="B74" s="53"/>
      <c r="C74" s="54"/>
      <c r="D74" s="55">
        <v>2521600</v>
      </c>
    </row>
    <row r="75" spans="1:12" x14ac:dyDescent="0.25">
      <c r="A75" s="56" t="s">
        <v>98</v>
      </c>
      <c r="C75" s="57"/>
      <c r="D75" s="58">
        <v>15000</v>
      </c>
    </row>
    <row r="76" spans="1:12" ht="15.75" thickBot="1" x14ac:dyDescent="0.3">
      <c r="A76" s="59" t="s">
        <v>99</v>
      </c>
      <c r="B76" s="60"/>
      <c r="C76" s="61"/>
      <c r="D76" s="62">
        <v>550000</v>
      </c>
    </row>
    <row r="77" spans="1:12" x14ac:dyDescent="0.25">
      <c r="D77" s="45"/>
    </row>
    <row r="78" spans="1:12" ht="15.75" thickBot="1" x14ac:dyDescent="0.3">
      <c r="A78" s="47" t="s">
        <v>100</v>
      </c>
    </row>
    <row r="79" spans="1:12" x14ac:dyDescent="0.25">
      <c r="A79" s="48" t="s">
        <v>101</v>
      </c>
      <c r="B79" s="49"/>
      <c r="C79" s="49"/>
      <c r="D79" s="51">
        <v>22491600</v>
      </c>
    </row>
    <row r="80" spans="1:12" ht="15.75" thickBot="1" x14ac:dyDescent="0.3">
      <c r="A80" s="59" t="s">
        <v>102</v>
      </c>
      <c r="B80" s="60"/>
      <c r="C80" s="60"/>
      <c r="D80" s="62">
        <v>7955000</v>
      </c>
    </row>
    <row r="81" spans="1:4" x14ac:dyDescent="0.25">
      <c r="D81" s="45"/>
    </row>
    <row r="82" spans="1:4" ht="15.75" x14ac:dyDescent="0.25">
      <c r="A82" s="63" t="s">
        <v>103</v>
      </c>
      <c r="B82" s="64"/>
      <c r="C82" s="65"/>
    </row>
    <row r="83" spans="1:4" ht="15.75" x14ac:dyDescent="0.25">
      <c r="A83" s="63" t="s">
        <v>104</v>
      </c>
      <c r="B83" s="66"/>
      <c r="C83" s="64"/>
    </row>
    <row r="84" spans="1:4" ht="15.75" x14ac:dyDescent="0.25">
      <c r="A84" s="63" t="s">
        <v>105</v>
      </c>
      <c r="B84" s="66"/>
      <c r="C84" s="64"/>
    </row>
    <row r="85" spans="1:4" ht="15.75" x14ac:dyDescent="0.25">
      <c r="A85" s="63"/>
      <c r="B85" s="66"/>
      <c r="C85" s="64"/>
    </row>
    <row r="86" spans="1:4" ht="15.75" x14ac:dyDescent="0.25">
      <c r="A86" s="63" t="s">
        <v>116</v>
      </c>
      <c r="B86" s="63"/>
      <c r="C86" s="63"/>
    </row>
    <row r="87" spans="1:4" ht="15.75" x14ac:dyDescent="0.25">
      <c r="A87" s="63" t="s">
        <v>106</v>
      </c>
      <c r="B87" s="63"/>
      <c r="C87" s="67"/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4"/>
  <sheetViews>
    <sheetView tabSelected="1" zoomScale="115" zoomScaleNormal="115" workbookViewId="0">
      <selection activeCell="B11" sqref="B11"/>
    </sheetView>
  </sheetViews>
  <sheetFormatPr defaultRowHeight="15.75" x14ac:dyDescent="0.25"/>
  <cols>
    <col min="1" max="1" width="9.140625" style="3"/>
    <col min="2" max="2" width="9.42578125" style="3" customWidth="1"/>
    <col min="3" max="3" width="39.28515625" style="74" customWidth="1"/>
    <col min="4" max="4" width="16.5703125" style="82" customWidth="1"/>
    <col min="5" max="5" width="15.7109375" style="83" customWidth="1"/>
    <col min="6" max="6" width="18.5703125" style="83" customWidth="1"/>
    <col min="7" max="7" width="20.85546875" style="76" customWidth="1"/>
    <col min="8" max="8" width="9.140625" style="3"/>
    <col min="9" max="9" width="11.140625" style="3" bestFit="1" customWidth="1"/>
    <col min="10" max="16384" width="9.140625" style="3"/>
  </cols>
  <sheetData>
    <row r="1" spans="1:9" ht="24" thickBot="1" x14ac:dyDescent="0.4">
      <c r="A1" s="1" t="s">
        <v>62</v>
      </c>
      <c r="B1" s="2"/>
      <c r="C1" s="145" t="s">
        <v>122</v>
      </c>
      <c r="D1" s="146"/>
    </row>
    <row r="2" spans="1:9" s="68" customFormat="1" ht="31.5" x14ac:dyDescent="0.25">
      <c r="A2" s="113" t="s">
        <v>0</v>
      </c>
      <c r="B2" s="114" t="s">
        <v>1</v>
      </c>
      <c r="C2" s="115" t="s">
        <v>2</v>
      </c>
      <c r="D2" s="116" t="s">
        <v>118</v>
      </c>
      <c r="E2" s="117" t="s">
        <v>119</v>
      </c>
      <c r="F2" s="117" t="s">
        <v>120</v>
      </c>
      <c r="G2" s="118" t="s">
        <v>121</v>
      </c>
    </row>
    <row r="3" spans="1:9" x14ac:dyDescent="0.25">
      <c r="A3" s="42"/>
      <c r="B3" s="4">
        <v>1111</v>
      </c>
      <c r="C3" s="69" t="s">
        <v>3</v>
      </c>
      <c r="D3" s="84">
        <v>3900000</v>
      </c>
      <c r="E3" s="86">
        <v>3100000</v>
      </c>
      <c r="F3" s="87">
        <v>3100000</v>
      </c>
      <c r="G3" s="119">
        <v>3250000</v>
      </c>
    </row>
    <row r="4" spans="1:9" x14ac:dyDescent="0.25">
      <c r="A4" s="42"/>
      <c r="B4" s="4">
        <v>1112</v>
      </c>
      <c r="C4" s="69" t="s">
        <v>4</v>
      </c>
      <c r="D4" s="84">
        <v>270000</v>
      </c>
      <c r="E4" s="86">
        <v>140000</v>
      </c>
      <c r="F4" s="87">
        <v>140000</v>
      </c>
      <c r="G4" s="119">
        <v>280000</v>
      </c>
    </row>
    <row r="5" spans="1:9" x14ac:dyDescent="0.25">
      <c r="A5" s="42"/>
      <c r="B5" s="4">
        <v>1113</v>
      </c>
      <c r="C5" s="69" t="s">
        <v>5</v>
      </c>
      <c r="D5" s="84">
        <v>740000</v>
      </c>
      <c r="E5" s="86">
        <v>520000</v>
      </c>
      <c r="F5" s="87">
        <v>520000</v>
      </c>
      <c r="G5" s="119">
        <v>690000</v>
      </c>
      <c r="I5" s="5"/>
    </row>
    <row r="6" spans="1:9" x14ac:dyDescent="0.25">
      <c r="A6" s="42"/>
      <c r="B6" s="4">
        <v>1121</v>
      </c>
      <c r="C6" s="69" t="s">
        <v>6</v>
      </c>
      <c r="D6" s="84">
        <v>5300000</v>
      </c>
      <c r="E6" s="86">
        <v>4000000</v>
      </c>
      <c r="F6" s="87">
        <v>4265300</v>
      </c>
      <c r="G6" s="119">
        <v>4900000</v>
      </c>
      <c r="I6" s="5"/>
    </row>
    <row r="7" spans="1:9" x14ac:dyDescent="0.25">
      <c r="A7" s="42"/>
      <c r="B7" s="4">
        <v>1122</v>
      </c>
      <c r="C7" s="69" t="s">
        <v>108</v>
      </c>
      <c r="D7" s="84">
        <v>0</v>
      </c>
      <c r="E7" s="86">
        <v>0</v>
      </c>
      <c r="F7" s="87">
        <v>570400</v>
      </c>
      <c r="G7" s="119">
        <v>570400</v>
      </c>
    </row>
    <row r="8" spans="1:9" x14ac:dyDescent="0.25">
      <c r="A8" s="42"/>
      <c r="B8" s="4">
        <v>1211</v>
      </c>
      <c r="C8" s="69" t="s">
        <v>7</v>
      </c>
      <c r="D8" s="84">
        <v>14200000</v>
      </c>
      <c r="E8" s="86">
        <v>10500000</v>
      </c>
      <c r="F8" s="87">
        <v>10931500</v>
      </c>
      <c r="G8" s="119">
        <v>13000000</v>
      </c>
    </row>
    <row r="9" spans="1:9" x14ac:dyDescent="0.25">
      <c r="A9" s="42"/>
      <c r="B9" s="4">
        <v>1511</v>
      </c>
      <c r="C9" s="69" t="s">
        <v>8</v>
      </c>
      <c r="D9" s="84">
        <v>1830000</v>
      </c>
      <c r="E9" s="87">
        <v>1830000</v>
      </c>
      <c r="F9" s="87">
        <v>1830000</v>
      </c>
      <c r="G9" s="119">
        <v>1830000</v>
      </c>
    </row>
    <row r="10" spans="1:9" x14ac:dyDescent="0.25">
      <c r="A10" s="42"/>
      <c r="B10" s="4">
        <v>1345</v>
      </c>
      <c r="C10" s="69" t="s">
        <v>12</v>
      </c>
      <c r="D10" s="84">
        <v>600000</v>
      </c>
      <c r="E10" s="86">
        <v>580000</v>
      </c>
      <c r="F10" s="87">
        <v>580000</v>
      </c>
      <c r="G10" s="119">
        <v>604000</v>
      </c>
    </row>
    <row r="11" spans="1:9" x14ac:dyDescent="0.25">
      <c r="A11" s="42"/>
      <c r="B11" s="4">
        <v>1341</v>
      </c>
      <c r="C11" s="69" t="s">
        <v>10</v>
      </c>
      <c r="D11" s="84">
        <v>30000</v>
      </c>
      <c r="E11" s="86">
        <v>30000</v>
      </c>
      <c r="F11" s="87">
        <v>30000</v>
      </c>
      <c r="G11" s="119">
        <v>30000</v>
      </c>
    </row>
    <row r="12" spans="1:9" x14ac:dyDescent="0.25">
      <c r="A12" s="42"/>
      <c r="B12" s="4">
        <v>1343</v>
      </c>
      <c r="C12" s="69" t="s">
        <v>11</v>
      </c>
      <c r="D12" s="84">
        <v>10000</v>
      </c>
      <c r="E12" s="86">
        <v>8000</v>
      </c>
      <c r="F12" s="87">
        <v>8000</v>
      </c>
      <c r="G12" s="119">
        <v>12000</v>
      </c>
    </row>
    <row r="13" spans="1:9" x14ac:dyDescent="0.25">
      <c r="A13" s="42"/>
      <c r="B13" s="4">
        <v>1356</v>
      </c>
      <c r="C13" s="69" t="s">
        <v>77</v>
      </c>
      <c r="D13" s="84">
        <v>320000</v>
      </c>
      <c r="E13" s="86">
        <v>290000</v>
      </c>
      <c r="F13" s="87">
        <v>290000</v>
      </c>
      <c r="G13" s="119">
        <v>326000</v>
      </c>
    </row>
    <row r="14" spans="1:9" x14ac:dyDescent="0.25">
      <c r="A14" s="42"/>
      <c r="B14" s="4">
        <v>1361</v>
      </c>
      <c r="C14" s="69" t="s">
        <v>9</v>
      </c>
      <c r="D14" s="84">
        <v>20000</v>
      </c>
      <c r="E14" s="86">
        <v>19000</v>
      </c>
      <c r="F14" s="87">
        <v>19000</v>
      </c>
      <c r="G14" s="119">
        <v>22000</v>
      </c>
    </row>
    <row r="15" spans="1:9" x14ac:dyDescent="0.25">
      <c r="A15" s="42"/>
      <c r="B15" s="4">
        <v>1381</v>
      </c>
      <c r="C15" s="69" t="s">
        <v>76</v>
      </c>
      <c r="D15" s="84">
        <v>140000</v>
      </c>
      <c r="E15" s="86">
        <v>100000</v>
      </c>
      <c r="F15" s="87">
        <v>113000</v>
      </c>
      <c r="G15" s="119">
        <v>190000</v>
      </c>
    </row>
    <row r="16" spans="1:9" x14ac:dyDescent="0.25">
      <c r="A16" s="42"/>
      <c r="B16" s="4">
        <v>4111</v>
      </c>
      <c r="C16" s="69" t="s">
        <v>109</v>
      </c>
      <c r="D16" s="85">
        <v>0</v>
      </c>
      <c r="E16" s="87">
        <v>0</v>
      </c>
      <c r="F16" s="87">
        <v>126800</v>
      </c>
      <c r="G16" s="119">
        <v>126800</v>
      </c>
    </row>
    <row r="17" spans="1:9" x14ac:dyDescent="0.25">
      <c r="A17" s="42"/>
      <c r="B17" s="4">
        <v>4112</v>
      </c>
      <c r="C17" s="69" t="s">
        <v>13</v>
      </c>
      <c r="D17" s="84">
        <v>550000</v>
      </c>
      <c r="E17" s="87">
        <v>532500</v>
      </c>
      <c r="F17" s="87">
        <v>532500</v>
      </c>
      <c r="G17" s="119">
        <v>532500</v>
      </c>
    </row>
    <row r="18" spans="1:9" x14ac:dyDescent="0.25">
      <c r="A18" s="42"/>
      <c r="B18" s="4">
        <v>4122</v>
      </c>
      <c r="C18" s="69" t="s">
        <v>110</v>
      </c>
      <c r="D18" s="84">
        <v>0</v>
      </c>
      <c r="E18" s="87">
        <v>0</v>
      </c>
      <c r="F18" s="87">
        <v>117000</v>
      </c>
      <c r="G18" s="119">
        <v>117000</v>
      </c>
    </row>
    <row r="19" spans="1:9" x14ac:dyDescent="0.25">
      <c r="A19" s="42"/>
      <c r="B19" s="4">
        <v>4216</v>
      </c>
      <c r="C19" s="70" t="s">
        <v>93</v>
      </c>
      <c r="D19" s="97">
        <v>0</v>
      </c>
      <c r="E19" s="87">
        <v>5450000</v>
      </c>
      <c r="F19" s="87">
        <v>5450000</v>
      </c>
      <c r="G19" s="119">
        <v>5450000</v>
      </c>
    </row>
    <row r="20" spans="1:9" x14ac:dyDescent="0.25">
      <c r="A20" s="42"/>
      <c r="B20" s="4">
        <v>4222</v>
      </c>
      <c r="C20" s="70" t="s">
        <v>113</v>
      </c>
      <c r="D20" s="97">
        <v>0</v>
      </c>
      <c r="E20" s="87">
        <v>300000</v>
      </c>
      <c r="F20" s="87">
        <v>708500</v>
      </c>
      <c r="G20" s="119">
        <v>708500</v>
      </c>
    </row>
    <row r="21" spans="1:9" x14ac:dyDescent="0.25">
      <c r="A21" s="42">
        <v>2122</v>
      </c>
      <c r="B21" s="4">
        <v>2310</v>
      </c>
      <c r="C21" s="69" t="s">
        <v>15</v>
      </c>
      <c r="D21" s="84">
        <v>25000</v>
      </c>
      <c r="E21" s="87">
        <v>25000</v>
      </c>
      <c r="F21" s="87">
        <v>25000</v>
      </c>
      <c r="G21" s="119">
        <v>25000</v>
      </c>
    </row>
    <row r="22" spans="1:9" x14ac:dyDescent="0.25">
      <c r="A22" s="42">
        <v>2310</v>
      </c>
      <c r="B22" s="4">
        <v>3122</v>
      </c>
      <c r="C22" s="69" t="s">
        <v>16</v>
      </c>
      <c r="D22" s="84">
        <v>10000</v>
      </c>
      <c r="E22" s="87">
        <v>10000</v>
      </c>
      <c r="F22" s="87">
        <v>10000</v>
      </c>
      <c r="G22" s="119">
        <v>9700</v>
      </c>
      <c r="I22" s="5"/>
    </row>
    <row r="23" spans="1:9" x14ac:dyDescent="0.25">
      <c r="A23" s="42">
        <v>2310</v>
      </c>
      <c r="B23" s="4">
        <v>2132</v>
      </c>
      <c r="C23" s="69" t="s">
        <v>17</v>
      </c>
      <c r="D23" s="84">
        <v>356000</v>
      </c>
      <c r="E23" s="88">
        <v>217000</v>
      </c>
      <c r="F23" s="87">
        <v>217000</v>
      </c>
      <c r="G23" s="119">
        <v>256000</v>
      </c>
      <c r="I23" s="5"/>
    </row>
    <row r="24" spans="1:9" x14ac:dyDescent="0.25">
      <c r="A24" s="42">
        <v>2321</v>
      </c>
      <c r="B24" s="4">
        <v>2132</v>
      </c>
      <c r="C24" s="69" t="s">
        <v>18</v>
      </c>
      <c r="D24" s="84">
        <v>813000</v>
      </c>
      <c r="E24" s="88">
        <v>689000</v>
      </c>
      <c r="F24" s="87">
        <v>689000</v>
      </c>
      <c r="G24" s="119">
        <v>813000</v>
      </c>
    </row>
    <row r="25" spans="1:9" x14ac:dyDescent="0.25">
      <c r="A25" s="42">
        <v>3314</v>
      </c>
      <c r="B25" s="4">
        <v>2111</v>
      </c>
      <c r="C25" s="69" t="s">
        <v>19</v>
      </c>
      <c r="D25" s="84">
        <v>1300</v>
      </c>
      <c r="E25" s="87">
        <v>1300</v>
      </c>
      <c r="F25" s="87">
        <v>1300</v>
      </c>
      <c r="G25" s="119">
        <v>1200</v>
      </c>
    </row>
    <row r="26" spans="1:9" x14ac:dyDescent="0.25">
      <c r="A26" s="42">
        <v>3392</v>
      </c>
      <c r="B26" s="4">
        <v>2111</v>
      </c>
      <c r="C26" s="69" t="s">
        <v>111</v>
      </c>
      <c r="D26" s="84">
        <v>40000</v>
      </c>
      <c r="E26" s="87">
        <v>40000</v>
      </c>
      <c r="F26" s="87">
        <v>166000</v>
      </c>
      <c r="G26" s="119">
        <v>166000</v>
      </c>
    </row>
    <row r="27" spans="1:9" x14ac:dyDescent="0.25">
      <c r="A27" s="42">
        <v>3399</v>
      </c>
      <c r="B27" s="4">
        <v>2112</v>
      </c>
      <c r="C27" s="69" t="s">
        <v>87</v>
      </c>
      <c r="D27" s="84">
        <v>500</v>
      </c>
      <c r="E27" s="87">
        <v>1000</v>
      </c>
      <c r="F27" s="87">
        <v>1000</v>
      </c>
      <c r="G27" s="119">
        <v>400</v>
      </c>
    </row>
    <row r="28" spans="1:9" x14ac:dyDescent="0.25">
      <c r="A28" s="42">
        <v>3419</v>
      </c>
      <c r="B28" s="4">
        <v>2111</v>
      </c>
      <c r="C28" s="69" t="s">
        <v>78</v>
      </c>
      <c r="D28" s="84">
        <v>50000</v>
      </c>
      <c r="E28" s="87">
        <v>20000</v>
      </c>
      <c r="F28" s="87">
        <v>40000</v>
      </c>
      <c r="G28" s="119">
        <v>50000</v>
      </c>
    </row>
    <row r="29" spans="1:9" x14ac:dyDescent="0.25">
      <c r="A29" s="42">
        <v>3612</v>
      </c>
      <c r="B29" s="4">
        <v>2132</v>
      </c>
      <c r="C29" s="69" t="s">
        <v>20</v>
      </c>
      <c r="D29" s="84">
        <v>168600</v>
      </c>
      <c r="E29" s="87">
        <v>167000</v>
      </c>
      <c r="F29" s="87">
        <v>167000</v>
      </c>
      <c r="G29" s="119">
        <v>167000</v>
      </c>
    </row>
    <row r="30" spans="1:9" x14ac:dyDescent="0.25">
      <c r="A30" s="42">
        <v>3612</v>
      </c>
      <c r="B30" s="4">
        <v>2111</v>
      </c>
      <c r="C30" s="69" t="s">
        <v>65</v>
      </c>
      <c r="D30" s="84">
        <v>200000</v>
      </c>
      <c r="E30" s="87">
        <v>43200</v>
      </c>
      <c r="F30" s="87">
        <v>43200</v>
      </c>
      <c r="G30" s="119">
        <v>60000</v>
      </c>
    </row>
    <row r="31" spans="1:9" x14ac:dyDescent="0.25">
      <c r="A31" s="42">
        <v>3612</v>
      </c>
      <c r="B31" s="4">
        <v>2324</v>
      </c>
      <c r="C31" s="69" t="s">
        <v>79</v>
      </c>
      <c r="D31" s="84">
        <v>0</v>
      </c>
      <c r="E31" s="87">
        <v>2000</v>
      </c>
      <c r="F31" s="87">
        <v>39700</v>
      </c>
      <c r="G31" s="119">
        <v>39700</v>
      </c>
    </row>
    <row r="32" spans="1:9" x14ac:dyDescent="0.25">
      <c r="A32" s="42">
        <v>3612</v>
      </c>
      <c r="B32" s="4">
        <v>2324</v>
      </c>
      <c r="C32" s="69" t="s">
        <v>123</v>
      </c>
      <c r="D32" s="84">
        <v>0</v>
      </c>
      <c r="E32" s="87">
        <v>0</v>
      </c>
      <c r="F32" s="87">
        <v>260000</v>
      </c>
      <c r="G32" s="119">
        <v>260000</v>
      </c>
    </row>
    <row r="33" spans="1:7" x14ac:dyDescent="0.25">
      <c r="A33" s="42">
        <v>3631</v>
      </c>
      <c r="B33" s="4">
        <v>2324</v>
      </c>
      <c r="C33" s="69" t="s">
        <v>79</v>
      </c>
      <c r="D33" s="84">
        <v>0</v>
      </c>
      <c r="E33" s="87">
        <v>0</v>
      </c>
      <c r="F33" s="87">
        <v>19400</v>
      </c>
      <c r="G33" s="119">
        <v>19400</v>
      </c>
    </row>
    <row r="34" spans="1:7" x14ac:dyDescent="0.25">
      <c r="A34" s="42">
        <v>3632</v>
      </c>
      <c r="B34" s="4">
        <v>2111</v>
      </c>
      <c r="C34" s="69" t="s">
        <v>21</v>
      </c>
      <c r="D34" s="84">
        <v>2600</v>
      </c>
      <c r="E34" s="87">
        <v>19300</v>
      </c>
      <c r="F34" s="87">
        <v>19300</v>
      </c>
      <c r="G34" s="119">
        <v>18400</v>
      </c>
    </row>
    <row r="35" spans="1:7" x14ac:dyDescent="0.25">
      <c r="A35" s="42">
        <v>3632</v>
      </c>
      <c r="B35" s="4">
        <v>2131</v>
      </c>
      <c r="C35" s="69" t="s">
        <v>22</v>
      </c>
      <c r="D35" s="84">
        <v>4400</v>
      </c>
      <c r="E35" s="87">
        <v>12400</v>
      </c>
      <c r="F35" s="87">
        <v>12400</v>
      </c>
      <c r="G35" s="119">
        <v>11700</v>
      </c>
    </row>
    <row r="36" spans="1:7" x14ac:dyDescent="0.25">
      <c r="A36" s="42">
        <v>3632</v>
      </c>
      <c r="B36" s="4">
        <v>2324</v>
      </c>
      <c r="C36" s="69" t="s">
        <v>79</v>
      </c>
      <c r="D36" s="84"/>
      <c r="E36" s="87">
        <v>0</v>
      </c>
      <c r="F36" s="87">
        <v>10000</v>
      </c>
      <c r="G36" s="119">
        <v>10000</v>
      </c>
    </row>
    <row r="37" spans="1:7" x14ac:dyDescent="0.25">
      <c r="A37" s="42">
        <v>3633</v>
      </c>
      <c r="B37" s="4">
        <v>2133</v>
      </c>
      <c r="C37" s="69" t="s">
        <v>71</v>
      </c>
      <c r="D37" s="84">
        <v>26000</v>
      </c>
      <c r="E37" s="87">
        <v>22000</v>
      </c>
      <c r="F37" s="87">
        <v>26600</v>
      </c>
      <c r="G37" s="119">
        <v>26600</v>
      </c>
    </row>
    <row r="38" spans="1:7" x14ac:dyDescent="0.25">
      <c r="A38" s="42">
        <v>3639</v>
      </c>
      <c r="B38" s="4">
        <v>2131</v>
      </c>
      <c r="C38" s="69" t="s">
        <v>14</v>
      </c>
      <c r="D38" s="84">
        <v>347000</v>
      </c>
      <c r="E38" s="87">
        <v>408000</v>
      </c>
      <c r="F38" s="87">
        <v>408000</v>
      </c>
      <c r="G38" s="119">
        <v>402700</v>
      </c>
    </row>
    <row r="39" spans="1:7" x14ac:dyDescent="0.25">
      <c r="A39" s="42">
        <v>3639</v>
      </c>
      <c r="B39" s="4">
        <v>3111</v>
      </c>
      <c r="C39" s="69" t="s">
        <v>23</v>
      </c>
      <c r="D39" s="84">
        <v>5000</v>
      </c>
      <c r="E39" s="87">
        <v>5000</v>
      </c>
      <c r="F39" s="87">
        <v>59000</v>
      </c>
      <c r="G39" s="119">
        <v>59000</v>
      </c>
    </row>
    <row r="40" spans="1:7" x14ac:dyDescent="0.25">
      <c r="A40" s="42">
        <v>3722</v>
      </c>
      <c r="B40" s="4">
        <v>2111</v>
      </c>
      <c r="C40" s="69" t="s">
        <v>58</v>
      </c>
      <c r="D40" s="84">
        <v>8000</v>
      </c>
      <c r="E40" s="87">
        <v>8000</v>
      </c>
      <c r="F40" s="87">
        <v>8000</v>
      </c>
      <c r="G40" s="119">
        <v>9000</v>
      </c>
    </row>
    <row r="41" spans="1:7" x14ac:dyDescent="0.25">
      <c r="A41" s="42">
        <v>3722</v>
      </c>
      <c r="B41" s="4">
        <v>2112</v>
      </c>
      <c r="C41" s="69" t="s">
        <v>80</v>
      </c>
      <c r="D41" s="84">
        <v>100</v>
      </c>
      <c r="E41" s="87">
        <v>100</v>
      </c>
      <c r="F41" s="87">
        <v>100</v>
      </c>
      <c r="G41" s="119">
        <v>100</v>
      </c>
    </row>
    <row r="42" spans="1:7" x14ac:dyDescent="0.25">
      <c r="A42" s="42">
        <v>3725</v>
      </c>
      <c r="B42" s="4">
        <v>2324</v>
      </c>
      <c r="C42" s="69" t="s">
        <v>24</v>
      </c>
      <c r="D42" s="84">
        <v>220000</v>
      </c>
      <c r="E42" s="87">
        <v>200000</v>
      </c>
      <c r="F42" s="87">
        <v>200000</v>
      </c>
      <c r="G42" s="119">
        <v>242000</v>
      </c>
    </row>
    <row r="43" spans="1:7" x14ac:dyDescent="0.25">
      <c r="A43" s="42">
        <v>5512</v>
      </c>
      <c r="B43" s="4">
        <v>2324</v>
      </c>
      <c r="C43" s="69" t="s">
        <v>79</v>
      </c>
      <c r="D43" s="84">
        <v>0</v>
      </c>
      <c r="E43" s="87">
        <v>0</v>
      </c>
      <c r="F43" s="87">
        <v>12800</v>
      </c>
      <c r="G43" s="119">
        <v>12800</v>
      </c>
    </row>
    <row r="44" spans="1:7" x14ac:dyDescent="0.25">
      <c r="A44" s="42">
        <v>5512</v>
      </c>
      <c r="B44" s="4">
        <v>3113</v>
      </c>
      <c r="C44" s="69" t="s">
        <v>124</v>
      </c>
      <c r="D44" s="84">
        <v>0</v>
      </c>
      <c r="E44" s="87">
        <v>0</v>
      </c>
      <c r="F44" s="87">
        <v>264000</v>
      </c>
      <c r="G44" s="119">
        <v>264000</v>
      </c>
    </row>
    <row r="45" spans="1:7" x14ac:dyDescent="0.25">
      <c r="A45" s="42">
        <v>6171</v>
      </c>
      <c r="B45" s="4">
        <v>2111</v>
      </c>
      <c r="C45" s="69" t="s">
        <v>85</v>
      </c>
      <c r="D45" s="84">
        <v>27000</v>
      </c>
      <c r="E45" s="87">
        <v>40000</v>
      </c>
      <c r="F45" s="87">
        <v>89000</v>
      </c>
      <c r="G45" s="119">
        <v>90000</v>
      </c>
    </row>
    <row r="46" spans="1:7" x14ac:dyDescent="0.25">
      <c r="A46" s="42">
        <v>6171</v>
      </c>
      <c r="B46" s="4">
        <v>2119</v>
      </c>
      <c r="C46" s="69" t="s">
        <v>125</v>
      </c>
      <c r="D46" s="84"/>
      <c r="E46" s="87">
        <v>0</v>
      </c>
      <c r="F46" s="87">
        <v>101800</v>
      </c>
      <c r="G46" s="119">
        <v>110000</v>
      </c>
    </row>
    <row r="47" spans="1:7" x14ac:dyDescent="0.25">
      <c r="A47" s="42">
        <v>6171</v>
      </c>
      <c r="B47" s="4">
        <v>2132</v>
      </c>
      <c r="C47" s="69" t="s">
        <v>25</v>
      </c>
      <c r="D47" s="84">
        <v>230000</v>
      </c>
      <c r="E47" s="87">
        <v>250000</v>
      </c>
      <c r="F47" s="87">
        <v>250000</v>
      </c>
      <c r="G47" s="119">
        <v>233000</v>
      </c>
    </row>
    <row r="48" spans="1:7" x14ac:dyDescent="0.25">
      <c r="A48" s="43">
        <v>6171</v>
      </c>
      <c r="B48" s="13">
        <v>2324</v>
      </c>
      <c r="C48" s="69" t="s">
        <v>79</v>
      </c>
      <c r="D48" s="77">
        <v>0</v>
      </c>
      <c r="E48" s="87">
        <v>0</v>
      </c>
      <c r="F48" s="87">
        <v>38000</v>
      </c>
      <c r="G48" s="119">
        <v>38100</v>
      </c>
    </row>
    <row r="49" spans="1:7" ht="16.5" thickBot="1" x14ac:dyDescent="0.3">
      <c r="A49" s="43">
        <v>6310</v>
      </c>
      <c r="B49" s="13">
        <v>2141</v>
      </c>
      <c r="C49" s="71" t="s">
        <v>26</v>
      </c>
      <c r="D49" s="77">
        <v>2100</v>
      </c>
      <c r="E49" s="89">
        <v>1900</v>
      </c>
      <c r="F49" s="89">
        <v>1900</v>
      </c>
      <c r="G49" s="120">
        <v>1900</v>
      </c>
    </row>
    <row r="50" spans="1:7" ht="16.5" thickBot="1" x14ac:dyDescent="0.3">
      <c r="A50" s="19"/>
      <c r="B50" s="20"/>
      <c r="C50" s="72" t="s">
        <v>63</v>
      </c>
      <c r="D50" s="75">
        <f>SUM(D3:D49)</f>
        <v>30446600</v>
      </c>
      <c r="E50" s="90">
        <f>SUM(E3:E49)</f>
        <v>29581700</v>
      </c>
      <c r="F50" s="90">
        <f>SUM(F3:F49)</f>
        <v>32511500</v>
      </c>
      <c r="G50" s="100">
        <f>SUM(G3:G49)</f>
        <v>36035900</v>
      </c>
    </row>
    <row r="51" spans="1:7" x14ac:dyDescent="0.25">
      <c r="A51" s="6"/>
      <c r="B51" s="7"/>
      <c r="C51" s="8"/>
      <c r="D51" s="78"/>
    </row>
    <row r="52" spans="1:7" x14ac:dyDescent="0.25">
      <c r="A52" s="10" t="s">
        <v>27</v>
      </c>
      <c r="B52" s="11"/>
      <c r="C52" s="73"/>
      <c r="D52" s="79"/>
    </row>
    <row r="53" spans="1:7" x14ac:dyDescent="0.25">
      <c r="A53" s="10" t="s">
        <v>28</v>
      </c>
      <c r="B53" s="12"/>
      <c r="C53" s="7"/>
      <c r="D53" s="80"/>
      <c r="F53" s="144"/>
    </row>
    <row r="54" spans="1:7" x14ac:dyDescent="0.25">
      <c r="A54" s="10"/>
      <c r="B54" s="12"/>
      <c r="C54" s="7"/>
      <c r="D54" s="80"/>
      <c r="F54" s="144"/>
    </row>
    <row r="55" spans="1:7" x14ac:dyDescent="0.25">
      <c r="A55" s="10" t="s">
        <v>126</v>
      </c>
      <c r="B55" s="10"/>
      <c r="C55" s="8"/>
      <c r="D55" s="79"/>
      <c r="F55" s="144"/>
    </row>
    <row r="56" spans="1:7" x14ac:dyDescent="0.25">
      <c r="A56" s="10" t="s">
        <v>60</v>
      </c>
      <c r="B56" s="10"/>
      <c r="C56" s="6"/>
      <c r="D56" s="81"/>
    </row>
    <row r="57" spans="1:7" x14ac:dyDescent="0.25">
      <c r="A57" s="10" t="s">
        <v>130</v>
      </c>
      <c r="B57" s="10"/>
      <c r="C57" s="6"/>
      <c r="D57" s="81"/>
    </row>
    <row r="58" spans="1:7" x14ac:dyDescent="0.25">
      <c r="A58" s="10" t="s">
        <v>61</v>
      </c>
      <c r="B58" s="10"/>
      <c r="C58" s="6"/>
      <c r="D58" s="81"/>
    </row>
    <row r="59" spans="1:7" x14ac:dyDescent="0.25">
      <c r="A59" s="10"/>
      <c r="B59" s="10"/>
      <c r="C59" s="6"/>
      <c r="D59" s="81"/>
    </row>
    <row r="60" spans="1:7" x14ac:dyDescent="0.25">
      <c r="A60" s="10"/>
      <c r="B60" s="10"/>
      <c r="C60" s="8"/>
      <c r="D60" s="79"/>
    </row>
    <row r="61" spans="1:7" x14ac:dyDescent="0.25">
      <c r="A61" s="8"/>
      <c r="B61" s="8"/>
      <c r="C61" s="8"/>
      <c r="D61" s="78"/>
    </row>
    <row r="62" spans="1:7" x14ac:dyDescent="0.25">
      <c r="A62" s="8"/>
      <c r="B62" s="8"/>
      <c r="C62" s="8"/>
      <c r="D62" s="78"/>
    </row>
    <row r="63" spans="1:7" x14ac:dyDescent="0.25">
      <c r="A63" s="8"/>
      <c r="B63" s="8"/>
      <c r="C63" s="8"/>
      <c r="D63" s="78"/>
    </row>
    <row r="64" spans="1:7" x14ac:dyDescent="0.25">
      <c r="A64" s="8"/>
      <c r="B64" s="8"/>
      <c r="C64" s="8"/>
      <c r="D64" s="78"/>
    </row>
  </sheetData>
  <mergeCells count="1">
    <mergeCell ref="C1:D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Výdaje k vyvěšení</vt:lpstr>
      <vt:lpstr> Příjmy k vyvěšení</vt:lpstr>
    </vt:vector>
  </TitlesOfParts>
  <Company>OÚ Těšany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ucetni</cp:lastModifiedBy>
  <cp:lastPrinted>2022-11-16T14:14:11Z</cp:lastPrinted>
  <dcterms:created xsi:type="dcterms:W3CDTF">2011-11-28T10:26:02Z</dcterms:created>
  <dcterms:modified xsi:type="dcterms:W3CDTF">2023-01-31T12:35:27Z</dcterms:modified>
</cp:coreProperties>
</file>